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907c18aa7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n kho" sheetId="1" r:id="R42562dcbb60c40b0"/>
    <x:sheet xmlns:r="http://schemas.openxmlformats.org/officeDocument/2006/relationships" name="Giao dich" sheetId="2" r:id="Rd379559624c4470e"/>
    <x:sheet xmlns:r="http://schemas.openxmlformats.org/officeDocument/2006/relationships" name="Danh muc" sheetId="3" r:id="R48e8693a9e984a9b"/>
    <x:sheet xmlns:r="http://schemas.openxmlformats.org/officeDocument/2006/relationships" name="Huong dan" sheetId="4" r:id="R893a8348b80142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6">
    <x:font>
      <x:sz val="11"/>
      <x:name val="Carlito"/>
    </x:font>
    <x:font>
      <x:sz val="11"/>
      <x:color rgb="FF172B4D"/>
      <x:name val="Arial"/>
    </x:font>
    <x:font>
      <x:b/>
      <x:sz val="16"/>
      <x:color rgb="FF13365E"/>
      <x:name val="Arial"/>
    </x:font>
    <x:font>
      <x:b/>
      <x:sz val="11"/>
      <x:color rgb="FFFFFFFF"/>
      <x:name val="Arial"/>
    </x:font>
    <x:font>
      <x:b/>
      <x:sz val="16"/>
      <x:color rgb="FF172B4D"/>
      <x:name val="Arial"/>
    </x:font>
    <x:font>
      <x:b/>
      <x:sz val="11"/>
      <x:color rgb="FF172B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F69"/>
      </x:patternFill>
    </x:fill>
    <x:fill>
      <x:patternFill patternType="solid">
        <x:fgColor rgb="FFFFF4C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FF4CE"/>
        </x:patternFill>
      </x:fill>
    </x:dxf>
    <x:dxf>
      <x:font>
        <x:color rgb="FF9C2020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67cb4802c4a5c" /><Relationship Type="http://schemas.openxmlformats.org/officeDocument/2006/relationships/theme" Target="/xl/theme/theme1.xml" Id="R0f35277967a74c36" /><Relationship Type="http://schemas.openxmlformats.org/officeDocument/2006/relationships/sharedStrings" Target="/xl/sharedStrings.xml" Id="R7633aa7445644baf" /><Relationship Type="http://schemas.openxmlformats.org/officeDocument/2006/relationships/worksheet" Target="/xl/worksheets/sheet1.xml" Id="R42562dcbb60c40b0" /><Relationship Type="http://schemas.openxmlformats.org/officeDocument/2006/relationships/worksheet" Target="/xl/worksheets/sheet2.xml" Id="Rd379559624c4470e" /><Relationship Type="http://schemas.openxmlformats.org/officeDocument/2006/relationships/worksheet" Target="/xl/worksheets/sheet3.xml" Id="R48e8693a9e984a9b" /><Relationship Type="http://schemas.openxmlformats.org/officeDocument/2006/relationships/worksheet" Target="/xl/worksheets/sheet4.xml" Id="R893a8348b80142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6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2" hidden="0" customWidth="1"/>
    <x:col min="4" max="4" width="14" hidden="0" customWidth="1"/>
    <x:col min="5" max="5" width="16" hidden="0" customWidth="1"/>
    <x:col min="6" max="6" width="16" hidden="0" customWidth="1"/>
    <x:col min="7" max="7" width="19" hidden="0" customWidth="1"/>
    <x:col min="8" max="8" width="4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Đối chiếu tồn kho một kho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Tồn = Đầu kỳ + Nhập hợp lệ − Xuất hợp lệ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Dòng lỗi giữ nguyên ở Giao dich, không được tổng hợp cho tới khi sửa</x:v>
      </x:c>
      <x:c r="B4" s="1"/>
      <x:c r="C4" s="1"/>
      <x:c r="D4" s="1"/>
      <x:c r="E4" s="1"/>
      <x:c r="F4" s="1"/>
      <x:c r="G4" s="1"/>
      <x:c r="H4" s="1"/>
    </x:row>
    <x:row r="5" ht="25" customHeight="1">
      <x:c r="A5" s="1" t="str">
        <x:v>Số dòng giao dịch cần sửa</x:v>
      </x:c>
      <x:c r="B5" s="1"/>
      <x:c r="C5" s="1"/>
      <x:c r="D5" s="1" t="n">
        <x:f>COUNTIFS('Giao dich'!$M$7:$M$106,"CẦN SỬA")</x:f>
        <x:v>0</x:v>
      </x:c>
      <x:c r="E5" s="1"/>
      <x:c r="F5" s="1"/>
      <x:c r="G5" s="1"/>
      <x:c r="H5" s="1"/>
    </x:row>
    <x:row r="6" ht="42" customHeight="1">
      <x:c r="A6" s="6" t="str">
        <x:v>SKU</x:v>
      </x:c>
      <x:c r="B6" s="6" t="str">
        <x:v>Tên hàng</x:v>
      </x:c>
      <x:c r="C6" s="6" t="str">
        <x:v>Đơn vị</x:v>
      </x:c>
      <x:c r="D6" s="6" t="str">
        <x:v>Đầu kỳ</x:v>
      </x:c>
      <x:c r="E6" s="6" t="str">
        <x:v>Nhập hợp lệ</x:v>
      </x:c>
      <x:c r="F6" s="6" t="str">
        <x:v>Xuất hợp lệ</x:v>
      </x:c>
      <x:c r="G6" s="6" t="str">
        <x:v>Tồn tính được</x:v>
      </x:c>
      <x:c r="H6" s="6" t="str">
        <x:v>Cần kiểm tra</x:v>
      </x:c>
    </x:row>
    <x:row r="7" ht="25" customHeight="1">
      <x:c r="A7" s="1" t="str">
        <x:f>IF('Danh muc'!A7="","",'Danh muc'!A7)</x:f>
        <x:v>SKU-A</x:v>
      </x:c>
      <x:c r="B7" s="1" t="str">
        <x:f>IF(A7="","",'Danh muc'!B7)</x:f>
        <x:v>Sản phẩm mẫu A</x:v>
      </x:c>
      <x:c r="C7" s="1" t="str">
        <x:f>IF(A7="","",'Danh muc'!C7)</x:f>
        <x:v>chiếc</x:v>
      </x:c>
      <x:c r="D7" s="9" t="n">
        <x:f>IF(A7="","",IF('Danh muc'!E7="HỢP LỆ",'Danh muc'!D7,"CHƯA ĐỦ DỮ LIỆU"))</x:f>
        <x:v>10</x:v>
      </x:c>
      <x:c r="E7" s="9" t="n">
        <x:f>IF(A7="","",SUMIFS('Giao dich'!$N$7:$N$106,'Giao dich'!$C$7:$C$106,A7))</x:f>
        <x:v>5</x:v>
      </x:c>
      <x:c r="F7" s="9" t="n">
        <x:f>IF(A7="","",SUMIFS('Giao dich'!$O$7:$O$106,'Giao dich'!$C$7:$C$106,A7))</x:f>
        <x:v>3</x:v>
      </x:c>
      <x:c r="G7" s="9" t="n">
        <x:f>IF(A7="","",IF(ISNUMBER(D7),D7+E7-F7,"CHƯA ĐỦ DỮ LIỆU"))</x:f>
        <x:v>12</x:v>
      </x:c>
      <x:c r="H7" s="1" t="str">
        <x:f>IF(A7="","",IF('Danh muc'!E7&lt;&gt;"HỢP LỆ","SỬA DANH MỤC",IF(G7&lt;0,"TỒN ÂM: kiểm tra chứng từ",IF(COUNTIFS('Giao dich'!$C$7:$C$106,A7,'Giao dich'!$M$7:$M$106,"CẦN SỬA")&gt;0,"CÒN GIAO DỊCH LỖI",""))))</x:f>
      </x:c>
    </x:row>
    <x:row r="8" ht="25" customHeight="1">
      <x:c r="A8" s="1" t="str">
        <x:f>IF('Danh muc'!A8="","",'Danh muc'!A8)</x:f>
        <x:v>SKU-B</x:v>
      </x:c>
      <x:c r="B8" s="1" t="str">
        <x:f>IF(A8="","",'Danh muc'!B8)</x:f>
        <x:v>Sản phẩm mẫu B</x:v>
      </x:c>
      <x:c r="C8" s="1" t="str">
        <x:f>IF(A8="","",'Danh muc'!C8)</x:f>
        <x:v>chiếc</x:v>
      </x:c>
      <x:c r="D8" s="9" t="n">
        <x:f>IF(A8="","",IF('Danh muc'!E8="HỢP LỆ",'Danh muc'!D8,"CHƯA ĐỦ DỮ LIỆU"))</x:f>
        <x:v>0</x:v>
      </x:c>
      <x:c r="E8" s="9" t="n">
        <x:f>IF(A8="","",SUMIFS('Giao dich'!$N$7:$N$106,'Giao dich'!$C$7:$C$106,A8))</x:f>
        <x:v>0</x:v>
      </x:c>
      <x:c r="F8" s="9" t="n">
        <x:f>IF(A8="","",SUMIFS('Giao dich'!$O$7:$O$106,'Giao dich'!$C$7:$C$106,A8))</x:f>
        <x:v>1</x:v>
      </x:c>
      <x:c r="G8" s="9" t="n">
        <x:f>IF(A8="","",IF(ISNUMBER(D8),D8+E8-F8,"CHƯA ĐỦ DỮ LIỆU"))</x:f>
        <x:v>-1</x:v>
      </x:c>
      <x:c r="H8" s="1" t="str">
        <x:f>IF(A8="","",IF('Danh muc'!E8&lt;&gt;"HỢP LỆ","SỬA DANH MỤC",IF(G8&lt;0,"TỒN ÂM: kiểm tra chứng từ",IF(COUNTIFS('Giao dich'!$C$7:$C$106,A8,'Giao dich'!$M$7:$M$106,"CẦN SỬA")&gt;0,"CÒN GIAO DỊCH LỖI",""))))</x:f>
        <x:v>TỒN ÂM: kiểm tra chứng từ</x:v>
      </x:c>
    </x:row>
    <x:row r="9" ht="25" customHeight="1">
      <x:c r="A9" s="1" t="str">
        <x:f>IF('Danh muc'!A9="","",'Danh muc'!A9)</x:f>
      </x:c>
      <x:c r="B9" s="1" t="str">
        <x:f>IF(A9="","",'Danh muc'!B9)</x:f>
      </x:c>
      <x:c r="C9" s="1" t="str">
        <x:f>IF(A9="","",'Danh muc'!C9)</x:f>
      </x:c>
      <x:c r="D9" s="9" t="str">
        <x:f>IF(A9="","",IF('Danh muc'!E9="HỢP LỆ",'Danh muc'!D9,"CHƯA ĐỦ DỮ LIỆU"))</x:f>
      </x:c>
      <x:c r="E9" s="9" t="str">
        <x:f>IF(A9="","",SUMIFS('Giao dich'!$N$7:$N$106,'Giao dich'!$C$7:$C$106,A9))</x:f>
      </x:c>
      <x:c r="F9" s="9" t="str">
        <x:f>IF(A9="","",SUMIFS('Giao dich'!$O$7:$O$106,'Giao dich'!$C$7:$C$106,A9))</x:f>
      </x:c>
      <x:c r="G9" s="9" t="str">
        <x:f>IF(A9="","",IF(ISNUMBER(D9),D9+E9-F9,"CHƯA ĐỦ DỮ LIỆU"))</x:f>
      </x:c>
      <x:c r="H9" s="1" t="str">
        <x:f>IF(A9="","",IF('Danh muc'!E9&lt;&gt;"HỢP LỆ","SỬA DANH MỤC",IF(G9&lt;0,"TỒN ÂM: kiểm tra chứng từ",IF(COUNTIFS('Giao dich'!$C$7:$C$106,A9,'Giao dich'!$M$7:$M$106,"CẦN SỬA")&gt;0,"CÒN GIAO DỊCH LỖI",""))))</x:f>
      </x:c>
    </x:row>
    <x:row r="10" ht="25" customHeight="1">
      <x:c r="A10" s="1" t="str">
        <x:f>IF('Danh muc'!A10="","",'Danh muc'!A10)</x:f>
      </x:c>
      <x:c r="B10" s="1" t="str">
        <x:f>IF(A10="","",'Danh muc'!B10)</x:f>
      </x:c>
      <x:c r="C10" s="1" t="str">
        <x:f>IF(A10="","",'Danh muc'!C10)</x:f>
      </x:c>
      <x:c r="D10" s="9" t="str">
        <x:f>IF(A10="","",IF('Danh muc'!E10="HỢP LỆ",'Danh muc'!D10,"CHƯA ĐỦ DỮ LIỆU"))</x:f>
      </x:c>
      <x:c r="E10" s="9" t="str">
        <x:f>IF(A10="","",SUMIFS('Giao dich'!$N$7:$N$106,'Giao dich'!$C$7:$C$106,A10))</x:f>
      </x:c>
      <x:c r="F10" s="9" t="str">
        <x:f>IF(A10="","",SUMIFS('Giao dich'!$O$7:$O$106,'Giao dich'!$C$7:$C$106,A10))</x:f>
      </x:c>
      <x:c r="G10" s="9" t="str">
        <x:f>IF(A10="","",IF(ISNUMBER(D10),D10+E10-F10,"CHƯA ĐỦ DỮ LIỆU"))</x:f>
      </x:c>
      <x:c r="H10" s="1" t="str">
        <x:f>IF(A10="","",IF('Danh muc'!E10&lt;&gt;"HỢP LỆ","SỬA DANH MỤC",IF(G10&lt;0,"TỒN ÂM: kiểm tra chứng từ",IF(COUNTIFS('Giao dich'!$C$7:$C$106,A10,'Giao dich'!$M$7:$M$106,"CẦN SỬA")&gt;0,"CÒN GIAO DỊCH LỖI",""))))</x:f>
      </x:c>
    </x:row>
    <x:row r="11" ht="25" customHeight="1">
      <x:c r="A11" s="1" t="str">
        <x:f>IF('Danh muc'!A11="","",'Danh muc'!A11)</x:f>
      </x:c>
      <x:c r="B11" s="1" t="str">
        <x:f>IF(A11="","",'Danh muc'!B11)</x:f>
      </x:c>
      <x:c r="C11" s="1" t="str">
        <x:f>IF(A11="","",'Danh muc'!C11)</x:f>
      </x:c>
      <x:c r="D11" s="9" t="str">
        <x:f>IF(A11="","",IF('Danh muc'!E11="HỢP LỆ",'Danh muc'!D11,"CHƯA ĐỦ DỮ LIỆU"))</x:f>
      </x:c>
      <x:c r="E11" s="9" t="str">
        <x:f>IF(A11="","",SUMIFS('Giao dich'!$N$7:$N$106,'Giao dich'!$C$7:$C$106,A11))</x:f>
      </x:c>
      <x:c r="F11" s="9" t="str">
        <x:f>IF(A11="","",SUMIFS('Giao dich'!$O$7:$O$106,'Giao dich'!$C$7:$C$106,A11))</x:f>
      </x:c>
      <x:c r="G11" s="9" t="str">
        <x:f>IF(A11="","",IF(ISNUMBER(D11),D11+E11-F11,"CHƯA ĐỦ DỮ LIỆU"))</x:f>
      </x:c>
      <x:c r="H11" s="1" t="str">
        <x:f>IF(A11="","",IF('Danh muc'!E11&lt;&gt;"HỢP LỆ","SỬA DANH MỤC",IF(G11&lt;0,"TỒN ÂM: kiểm tra chứng từ",IF(COUNTIFS('Giao dich'!$C$7:$C$106,A11,'Giao dich'!$M$7:$M$106,"CẦN SỬA")&gt;0,"CÒN GIAO DỊCH LỖI",""))))</x:f>
      </x:c>
    </x:row>
    <x:row r="12" ht="25" customHeight="1">
      <x:c r="A12" s="1" t="str">
        <x:f>IF('Danh muc'!A12="","",'Danh muc'!A12)</x:f>
      </x:c>
      <x:c r="B12" s="1" t="str">
        <x:f>IF(A12="","",'Danh muc'!B12)</x:f>
      </x:c>
      <x:c r="C12" s="1" t="str">
        <x:f>IF(A12="","",'Danh muc'!C12)</x:f>
      </x:c>
      <x:c r="D12" s="9" t="str">
        <x:f>IF(A12="","",IF('Danh muc'!E12="HỢP LỆ",'Danh muc'!D12,"CHƯA ĐỦ DỮ LIỆU"))</x:f>
      </x:c>
      <x:c r="E12" s="9" t="str">
        <x:f>IF(A12="","",SUMIFS('Giao dich'!$N$7:$N$106,'Giao dich'!$C$7:$C$106,A12))</x:f>
      </x:c>
      <x:c r="F12" s="9" t="str">
        <x:f>IF(A12="","",SUMIFS('Giao dich'!$O$7:$O$106,'Giao dich'!$C$7:$C$106,A12))</x:f>
      </x:c>
      <x:c r="G12" s="9" t="str">
        <x:f>IF(A12="","",IF(ISNUMBER(D12),D12+E12-F12,"CHƯA ĐỦ DỮ LIỆU"))</x:f>
      </x:c>
      <x:c r="H12" s="1" t="str">
        <x:f>IF(A12="","",IF('Danh muc'!E12&lt;&gt;"HỢP LỆ","SỬA DANH MỤC",IF(G12&lt;0,"TỒN ÂM: kiểm tra chứng từ",IF(COUNTIFS('Giao dich'!$C$7:$C$106,A12,'Giao dich'!$M$7:$M$106,"CẦN SỬA")&gt;0,"CÒN GIAO DỊCH LỖI",""))))</x:f>
      </x:c>
    </x:row>
    <x:row r="13" ht="25" customHeight="1">
      <x:c r="A13" s="1" t="str">
        <x:f>IF('Danh muc'!A13="","",'Danh muc'!A13)</x:f>
      </x:c>
      <x:c r="B13" s="1" t="str">
        <x:f>IF(A13="","",'Danh muc'!B13)</x:f>
      </x:c>
      <x:c r="C13" s="1" t="str">
        <x:f>IF(A13="","",'Danh muc'!C13)</x:f>
      </x:c>
      <x:c r="D13" s="9" t="str">
        <x:f>IF(A13="","",IF('Danh muc'!E13="HỢP LỆ",'Danh muc'!D13,"CHƯA ĐỦ DỮ LIỆU"))</x:f>
      </x:c>
      <x:c r="E13" s="9" t="str">
        <x:f>IF(A13="","",SUMIFS('Giao dich'!$N$7:$N$106,'Giao dich'!$C$7:$C$106,A13))</x:f>
      </x:c>
      <x:c r="F13" s="9" t="str">
        <x:f>IF(A13="","",SUMIFS('Giao dich'!$O$7:$O$106,'Giao dich'!$C$7:$C$106,A13))</x:f>
      </x:c>
      <x:c r="G13" s="9" t="str">
        <x:f>IF(A13="","",IF(ISNUMBER(D13),D13+E13-F13,"CHƯA ĐỦ DỮ LIỆU"))</x:f>
      </x:c>
      <x:c r="H13" s="1" t="str">
        <x:f>IF(A13="","",IF('Danh muc'!E13&lt;&gt;"HỢP LỆ","SỬA DANH MỤC",IF(G13&lt;0,"TỒN ÂM: kiểm tra chứng từ",IF(COUNTIFS('Giao dich'!$C$7:$C$106,A13,'Giao dich'!$M$7:$M$106,"CẦN SỬA")&gt;0,"CÒN GIAO DỊCH LỖI",""))))</x:f>
      </x:c>
    </x:row>
    <x:row r="14" ht="25" customHeight="1">
      <x:c r="A14" s="1" t="str">
        <x:f>IF('Danh muc'!A14="","",'Danh muc'!A14)</x:f>
      </x:c>
      <x:c r="B14" s="1" t="str">
        <x:f>IF(A14="","",'Danh muc'!B14)</x:f>
      </x:c>
      <x:c r="C14" s="1" t="str">
        <x:f>IF(A14="","",'Danh muc'!C14)</x:f>
      </x:c>
      <x:c r="D14" s="9" t="str">
        <x:f>IF(A14="","",IF('Danh muc'!E14="HỢP LỆ",'Danh muc'!D14,"CHƯA ĐỦ DỮ LIỆU"))</x:f>
      </x:c>
      <x:c r="E14" s="9" t="str">
        <x:f>IF(A14="","",SUMIFS('Giao dich'!$N$7:$N$106,'Giao dich'!$C$7:$C$106,A14))</x:f>
      </x:c>
      <x:c r="F14" s="9" t="str">
        <x:f>IF(A14="","",SUMIFS('Giao dich'!$O$7:$O$106,'Giao dich'!$C$7:$C$106,A14))</x:f>
      </x:c>
      <x:c r="G14" s="9" t="str">
        <x:f>IF(A14="","",IF(ISNUMBER(D14),D14+E14-F14,"CHƯA ĐỦ DỮ LIỆU"))</x:f>
      </x:c>
      <x:c r="H14" s="1" t="str">
        <x:f>IF(A14="","",IF('Danh muc'!E14&lt;&gt;"HỢP LỆ","SỬA DANH MỤC",IF(G14&lt;0,"TỒN ÂM: kiểm tra chứng từ",IF(COUNTIFS('Giao dich'!$C$7:$C$106,A14,'Giao dich'!$M$7:$M$106,"CẦN SỬA")&gt;0,"CÒN GIAO DỊCH LỖI",""))))</x:f>
      </x:c>
    </x:row>
    <x:row r="15" ht="25" customHeight="1">
      <x:c r="A15" s="1" t="str">
        <x:f>IF('Danh muc'!A15="","",'Danh muc'!A15)</x:f>
      </x:c>
      <x:c r="B15" s="1" t="str">
        <x:f>IF(A15="","",'Danh muc'!B15)</x:f>
      </x:c>
      <x:c r="C15" s="1" t="str">
        <x:f>IF(A15="","",'Danh muc'!C15)</x:f>
      </x:c>
      <x:c r="D15" s="9" t="str">
        <x:f>IF(A15="","",IF('Danh muc'!E15="HỢP LỆ",'Danh muc'!D15,"CHƯA ĐỦ DỮ LIỆU"))</x:f>
      </x:c>
      <x:c r="E15" s="9" t="str">
        <x:f>IF(A15="","",SUMIFS('Giao dich'!$N$7:$N$106,'Giao dich'!$C$7:$C$106,A15))</x:f>
      </x:c>
      <x:c r="F15" s="9" t="str">
        <x:f>IF(A15="","",SUMIFS('Giao dich'!$O$7:$O$106,'Giao dich'!$C$7:$C$106,A15))</x:f>
      </x:c>
      <x:c r="G15" s="9" t="str">
        <x:f>IF(A15="","",IF(ISNUMBER(D15),D15+E15-F15,"CHƯA ĐỦ DỮ LIỆU"))</x:f>
      </x:c>
      <x:c r="H15" s="1" t="str">
        <x:f>IF(A15="","",IF('Danh muc'!E15&lt;&gt;"HỢP LỆ","SỬA DANH MỤC",IF(G15&lt;0,"TỒN ÂM: kiểm tra chứng từ",IF(COUNTIFS('Giao dich'!$C$7:$C$106,A15,'Giao dich'!$M$7:$M$106,"CẦN SỬA")&gt;0,"CÒN GIAO DỊCH LỖI",""))))</x:f>
      </x:c>
    </x:row>
    <x:row r="16" ht="25" customHeight="1">
      <x:c r="A16" s="1" t="str">
        <x:f>IF('Danh muc'!A16="","",'Danh muc'!A16)</x:f>
      </x:c>
      <x:c r="B16" s="1" t="str">
        <x:f>IF(A16="","",'Danh muc'!B16)</x:f>
      </x:c>
      <x:c r="C16" s="1" t="str">
        <x:f>IF(A16="","",'Danh muc'!C16)</x:f>
      </x:c>
      <x:c r="D16" s="9" t="str">
        <x:f>IF(A16="","",IF('Danh muc'!E16="HỢP LỆ",'Danh muc'!D16,"CHƯA ĐỦ DỮ LIỆU"))</x:f>
      </x:c>
      <x:c r="E16" s="9" t="str">
        <x:f>IF(A16="","",SUMIFS('Giao dich'!$N$7:$N$106,'Giao dich'!$C$7:$C$106,A16))</x:f>
      </x:c>
      <x:c r="F16" s="9" t="str">
        <x:f>IF(A16="","",SUMIFS('Giao dich'!$O$7:$O$106,'Giao dich'!$C$7:$C$106,A16))</x:f>
      </x:c>
      <x:c r="G16" s="9" t="str">
        <x:f>IF(A16="","",IF(ISNUMBER(D16),D16+E16-F16,"CHƯA ĐỦ DỮ LIỆU"))</x:f>
      </x:c>
      <x:c r="H16" s="1" t="str">
        <x:f>IF(A16="","",IF('Danh muc'!E16&lt;&gt;"HỢP LỆ","SỬA DANH MỤC",IF(G16&lt;0,"TỒN ÂM: kiểm tra chứng từ",IF(COUNTIFS('Giao dich'!$C$7:$C$106,A16,'Giao dich'!$M$7:$M$106,"CẦN SỬA")&gt;0,"CÒN GIAO DỊCH LỖI",""))))</x:f>
      </x:c>
    </x:row>
    <x:row r="17" ht="25" customHeight="1">
      <x:c r="A17" s="1" t="str">
        <x:f>IF('Danh muc'!A17="","",'Danh muc'!A17)</x:f>
      </x:c>
      <x:c r="B17" s="1" t="str">
        <x:f>IF(A17="","",'Danh muc'!B17)</x:f>
      </x:c>
      <x:c r="C17" s="1" t="str">
        <x:f>IF(A17="","",'Danh muc'!C17)</x:f>
      </x:c>
      <x:c r="D17" s="9" t="str">
        <x:f>IF(A17="","",IF('Danh muc'!E17="HỢP LỆ",'Danh muc'!D17,"CHƯA ĐỦ DỮ LIỆU"))</x:f>
      </x:c>
      <x:c r="E17" s="9" t="str">
        <x:f>IF(A17="","",SUMIFS('Giao dich'!$N$7:$N$106,'Giao dich'!$C$7:$C$106,A17))</x:f>
      </x:c>
      <x:c r="F17" s="9" t="str">
        <x:f>IF(A17="","",SUMIFS('Giao dich'!$O$7:$O$106,'Giao dich'!$C$7:$C$106,A17))</x:f>
      </x:c>
      <x:c r="G17" s="9" t="str">
        <x:f>IF(A17="","",IF(ISNUMBER(D17),D17+E17-F17,"CHƯA ĐỦ DỮ LIỆU"))</x:f>
      </x:c>
      <x:c r="H17" s="1" t="str">
        <x:f>IF(A17="","",IF('Danh muc'!E17&lt;&gt;"HỢP LỆ","SỬA DANH MỤC",IF(G17&lt;0,"TỒN ÂM: kiểm tra chứng từ",IF(COUNTIFS('Giao dich'!$C$7:$C$106,A17,'Giao dich'!$M$7:$M$106,"CẦN SỬA")&gt;0,"CÒN GIAO DỊCH LỖI",""))))</x:f>
      </x:c>
    </x:row>
    <x:row r="18" ht="25" customHeight="1">
      <x:c r="A18" s="1" t="str">
        <x:f>IF('Danh muc'!A18="","",'Danh muc'!A18)</x:f>
      </x:c>
      <x:c r="B18" s="1" t="str">
        <x:f>IF(A18="","",'Danh muc'!B18)</x:f>
      </x:c>
      <x:c r="C18" s="1" t="str">
        <x:f>IF(A18="","",'Danh muc'!C18)</x:f>
      </x:c>
      <x:c r="D18" s="9" t="str">
        <x:f>IF(A18="","",IF('Danh muc'!E18="HỢP LỆ",'Danh muc'!D18,"CHƯA ĐỦ DỮ LIỆU"))</x:f>
      </x:c>
      <x:c r="E18" s="9" t="str">
        <x:f>IF(A18="","",SUMIFS('Giao dich'!$N$7:$N$106,'Giao dich'!$C$7:$C$106,A18))</x:f>
      </x:c>
      <x:c r="F18" s="9" t="str">
        <x:f>IF(A18="","",SUMIFS('Giao dich'!$O$7:$O$106,'Giao dich'!$C$7:$C$106,A18))</x:f>
      </x:c>
      <x:c r="G18" s="9" t="str">
        <x:f>IF(A18="","",IF(ISNUMBER(D18),D18+E18-F18,"CHƯA ĐỦ DỮ LIỆU"))</x:f>
      </x:c>
      <x:c r="H18" s="1" t="str">
        <x:f>IF(A18="","",IF('Danh muc'!E18&lt;&gt;"HỢP LỆ","SỬA DANH MỤC",IF(G18&lt;0,"TỒN ÂM: kiểm tra chứng từ",IF(COUNTIFS('Giao dich'!$C$7:$C$106,A18,'Giao dich'!$M$7:$M$106,"CẦN SỬA")&gt;0,"CÒN GIAO DỊCH LỖI",""))))</x:f>
      </x:c>
    </x:row>
    <x:row r="19" ht="25" customHeight="1">
      <x:c r="A19" s="1" t="str">
        <x:f>IF('Danh muc'!A19="","",'Danh muc'!A19)</x:f>
      </x:c>
      <x:c r="B19" s="1" t="str">
        <x:f>IF(A19="","",'Danh muc'!B19)</x:f>
      </x:c>
      <x:c r="C19" s="1" t="str">
        <x:f>IF(A19="","",'Danh muc'!C19)</x:f>
      </x:c>
      <x:c r="D19" s="9" t="str">
        <x:f>IF(A19="","",IF('Danh muc'!E19="HỢP LỆ",'Danh muc'!D19,"CHƯA ĐỦ DỮ LIỆU"))</x:f>
      </x:c>
      <x:c r="E19" s="9" t="str">
        <x:f>IF(A19="","",SUMIFS('Giao dich'!$N$7:$N$106,'Giao dich'!$C$7:$C$106,A19))</x:f>
      </x:c>
      <x:c r="F19" s="9" t="str">
        <x:f>IF(A19="","",SUMIFS('Giao dich'!$O$7:$O$106,'Giao dich'!$C$7:$C$106,A19))</x:f>
      </x:c>
      <x:c r="G19" s="9" t="str">
        <x:f>IF(A19="","",IF(ISNUMBER(D19),D19+E19-F19,"CHƯA ĐỦ DỮ LIỆU"))</x:f>
      </x:c>
      <x:c r="H19" s="1" t="str">
        <x:f>IF(A19="","",IF('Danh muc'!E19&lt;&gt;"HỢP LỆ","SỬA DANH MỤC",IF(G19&lt;0,"TỒN ÂM: kiểm tra chứng từ",IF(COUNTIFS('Giao dich'!$C$7:$C$106,A19,'Giao dich'!$M$7:$M$106,"CẦN SỬA")&gt;0,"CÒN GIAO DỊCH LỖI",""))))</x:f>
      </x:c>
    </x:row>
    <x:row r="20" ht="25" customHeight="1">
      <x:c r="A20" s="1" t="str">
        <x:f>IF('Danh muc'!A20="","",'Danh muc'!A20)</x:f>
      </x:c>
      <x:c r="B20" s="1" t="str">
        <x:f>IF(A20="","",'Danh muc'!B20)</x:f>
      </x:c>
      <x:c r="C20" s="1" t="str">
        <x:f>IF(A20="","",'Danh muc'!C20)</x:f>
      </x:c>
      <x:c r="D20" s="9" t="str">
        <x:f>IF(A20="","",IF('Danh muc'!E20="HỢP LỆ",'Danh muc'!D20,"CHƯA ĐỦ DỮ LIỆU"))</x:f>
      </x:c>
      <x:c r="E20" s="9" t="str">
        <x:f>IF(A20="","",SUMIFS('Giao dich'!$N$7:$N$106,'Giao dich'!$C$7:$C$106,A20))</x:f>
      </x:c>
      <x:c r="F20" s="9" t="str">
        <x:f>IF(A20="","",SUMIFS('Giao dich'!$O$7:$O$106,'Giao dich'!$C$7:$C$106,A20))</x:f>
      </x:c>
      <x:c r="G20" s="9" t="str">
        <x:f>IF(A20="","",IF(ISNUMBER(D20),D20+E20-F20,"CHƯA ĐỦ DỮ LIỆU"))</x:f>
      </x:c>
      <x:c r="H20" s="1" t="str">
        <x:f>IF(A20="","",IF('Danh muc'!E20&lt;&gt;"HỢP LỆ","SỬA DANH MỤC",IF(G20&lt;0,"TỒN ÂM: kiểm tra chứng từ",IF(COUNTIFS('Giao dich'!$C$7:$C$106,A20,'Giao dich'!$M$7:$M$106,"CẦN SỬA")&gt;0,"CÒN GIAO DỊCH LỖI",""))))</x:f>
      </x:c>
    </x:row>
    <x:row r="21" ht="25" customHeight="1">
      <x:c r="A21" s="1" t="str">
        <x:f>IF('Danh muc'!A21="","",'Danh muc'!A21)</x:f>
      </x:c>
      <x:c r="B21" s="1" t="str">
        <x:f>IF(A21="","",'Danh muc'!B21)</x:f>
      </x:c>
      <x:c r="C21" s="1" t="str">
        <x:f>IF(A21="","",'Danh muc'!C21)</x:f>
      </x:c>
      <x:c r="D21" s="9" t="str">
        <x:f>IF(A21="","",IF('Danh muc'!E21="HỢP LỆ",'Danh muc'!D21,"CHƯA ĐỦ DỮ LIỆU"))</x:f>
      </x:c>
      <x:c r="E21" s="9" t="str">
        <x:f>IF(A21="","",SUMIFS('Giao dich'!$N$7:$N$106,'Giao dich'!$C$7:$C$106,A21))</x:f>
      </x:c>
      <x:c r="F21" s="9" t="str">
        <x:f>IF(A21="","",SUMIFS('Giao dich'!$O$7:$O$106,'Giao dich'!$C$7:$C$106,A21))</x:f>
      </x:c>
      <x:c r="G21" s="9" t="str">
        <x:f>IF(A21="","",IF(ISNUMBER(D21),D21+E21-F21,"CHƯA ĐỦ DỮ LIỆU"))</x:f>
      </x:c>
      <x:c r="H21" s="1" t="str">
        <x:f>IF(A21="","",IF('Danh muc'!E21&lt;&gt;"HỢP LỆ","SỬA DANH MỤC",IF(G21&lt;0,"TỒN ÂM: kiểm tra chứng từ",IF(COUNTIFS('Giao dich'!$C$7:$C$106,A21,'Giao dich'!$M$7:$M$106,"CẦN SỬA")&gt;0,"CÒN GIAO DỊCH LỖI",""))))</x:f>
      </x:c>
    </x:row>
    <x:row r="22" ht="25" customHeight="1">
      <x:c r="A22" s="1" t="str">
        <x:f>IF('Danh muc'!A22="","",'Danh muc'!A22)</x:f>
      </x:c>
      <x:c r="B22" s="1" t="str">
        <x:f>IF(A22="","",'Danh muc'!B22)</x:f>
      </x:c>
      <x:c r="C22" s="1" t="str">
        <x:f>IF(A22="","",'Danh muc'!C22)</x:f>
      </x:c>
      <x:c r="D22" s="9" t="str">
        <x:f>IF(A22="","",IF('Danh muc'!E22="HỢP LỆ",'Danh muc'!D22,"CHƯA ĐỦ DỮ LIỆU"))</x:f>
      </x:c>
      <x:c r="E22" s="9" t="str">
        <x:f>IF(A22="","",SUMIFS('Giao dich'!$N$7:$N$106,'Giao dich'!$C$7:$C$106,A22))</x:f>
      </x:c>
      <x:c r="F22" s="9" t="str">
        <x:f>IF(A22="","",SUMIFS('Giao dich'!$O$7:$O$106,'Giao dich'!$C$7:$C$106,A22))</x:f>
      </x:c>
      <x:c r="G22" s="9" t="str">
        <x:f>IF(A22="","",IF(ISNUMBER(D22),D22+E22-F22,"CHƯA ĐỦ DỮ LIỆU"))</x:f>
      </x:c>
      <x:c r="H22" s="1" t="str">
        <x:f>IF(A22="","",IF('Danh muc'!E22&lt;&gt;"HỢP LỆ","SỬA DANH MỤC",IF(G22&lt;0,"TỒN ÂM: kiểm tra chứng từ",IF(COUNTIFS('Giao dich'!$C$7:$C$106,A22,'Giao dich'!$M$7:$M$106,"CẦN SỬA")&gt;0,"CÒN GIAO DỊCH LỖI",""))))</x:f>
      </x:c>
    </x:row>
    <x:row r="23" ht="25" customHeight="1">
      <x:c r="A23" s="1" t="str">
        <x:f>IF('Danh muc'!A23="","",'Danh muc'!A23)</x:f>
      </x:c>
      <x:c r="B23" s="1" t="str">
        <x:f>IF(A23="","",'Danh muc'!B23)</x:f>
      </x:c>
      <x:c r="C23" s="1" t="str">
        <x:f>IF(A23="","",'Danh muc'!C23)</x:f>
      </x:c>
      <x:c r="D23" s="9" t="str">
        <x:f>IF(A23="","",IF('Danh muc'!E23="HỢP LỆ",'Danh muc'!D23,"CHƯA ĐỦ DỮ LIỆU"))</x:f>
      </x:c>
      <x:c r="E23" s="9" t="str">
        <x:f>IF(A23="","",SUMIFS('Giao dich'!$N$7:$N$106,'Giao dich'!$C$7:$C$106,A23))</x:f>
      </x:c>
      <x:c r="F23" s="9" t="str">
        <x:f>IF(A23="","",SUMIFS('Giao dich'!$O$7:$O$106,'Giao dich'!$C$7:$C$106,A23))</x:f>
      </x:c>
      <x:c r="G23" s="9" t="str">
        <x:f>IF(A23="","",IF(ISNUMBER(D23),D23+E23-F23,"CHƯA ĐỦ DỮ LIỆU"))</x:f>
      </x:c>
      <x:c r="H23" s="1" t="str">
        <x:f>IF(A23="","",IF('Danh muc'!E23&lt;&gt;"HỢP LỆ","SỬA DANH MỤC",IF(G23&lt;0,"TỒN ÂM: kiểm tra chứng từ",IF(COUNTIFS('Giao dich'!$C$7:$C$106,A23,'Giao dich'!$M$7:$M$106,"CẦN SỬA")&gt;0,"CÒN GIAO DỊCH LỖI",""))))</x:f>
      </x:c>
    </x:row>
    <x:row r="24" ht="25" customHeight="1">
      <x:c r="A24" s="1" t="str">
        <x:f>IF('Danh muc'!A24="","",'Danh muc'!A24)</x:f>
      </x:c>
      <x:c r="B24" s="1" t="str">
        <x:f>IF(A24="","",'Danh muc'!B24)</x:f>
      </x:c>
      <x:c r="C24" s="1" t="str">
        <x:f>IF(A24="","",'Danh muc'!C24)</x:f>
      </x:c>
      <x:c r="D24" s="9" t="str">
        <x:f>IF(A24="","",IF('Danh muc'!E24="HỢP LỆ",'Danh muc'!D24,"CHƯA ĐỦ DỮ LIỆU"))</x:f>
      </x:c>
      <x:c r="E24" s="9" t="str">
        <x:f>IF(A24="","",SUMIFS('Giao dich'!$N$7:$N$106,'Giao dich'!$C$7:$C$106,A24))</x:f>
      </x:c>
      <x:c r="F24" s="9" t="str">
        <x:f>IF(A24="","",SUMIFS('Giao dich'!$O$7:$O$106,'Giao dich'!$C$7:$C$106,A24))</x:f>
      </x:c>
      <x:c r="G24" s="9" t="str">
        <x:f>IF(A24="","",IF(ISNUMBER(D24),D24+E24-F24,"CHƯA ĐỦ DỮ LIỆU"))</x:f>
      </x:c>
      <x:c r="H24" s="1" t="str">
        <x:f>IF(A24="","",IF('Danh muc'!E24&lt;&gt;"HỢP LỆ","SỬA DANH MỤC",IF(G24&lt;0,"TỒN ÂM: kiểm tra chứng từ",IF(COUNTIFS('Giao dich'!$C$7:$C$106,A24,'Giao dich'!$M$7:$M$106,"CẦN SỬA")&gt;0,"CÒN GIAO DỊCH LỖI",""))))</x:f>
      </x:c>
    </x:row>
    <x:row r="25" ht="25" customHeight="1">
      <x:c r="A25" s="1" t="str">
        <x:f>IF('Danh muc'!A25="","",'Danh muc'!A25)</x:f>
      </x:c>
      <x:c r="B25" s="1" t="str">
        <x:f>IF(A25="","",'Danh muc'!B25)</x:f>
      </x:c>
      <x:c r="C25" s="1" t="str">
        <x:f>IF(A25="","",'Danh muc'!C25)</x:f>
      </x:c>
      <x:c r="D25" s="9" t="str">
        <x:f>IF(A25="","",IF('Danh muc'!E25="HỢP LỆ",'Danh muc'!D25,"CHƯA ĐỦ DỮ LIỆU"))</x:f>
      </x:c>
      <x:c r="E25" s="9" t="str">
        <x:f>IF(A25="","",SUMIFS('Giao dich'!$N$7:$N$106,'Giao dich'!$C$7:$C$106,A25))</x:f>
      </x:c>
      <x:c r="F25" s="9" t="str">
        <x:f>IF(A25="","",SUMIFS('Giao dich'!$O$7:$O$106,'Giao dich'!$C$7:$C$106,A25))</x:f>
      </x:c>
      <x:c r="G25" s="9" t="str">
        <x:f>IF(A25="","",IF(ISNUMBER(D25),D25+E25-F25,"CHƯA ĐỦ DỮ LIỆU"))</x:f>
      </x:c>
      <x:c r="H25" s="1" t="str">
        <x:f>IF(A25="","",IF('Danh muc'!E25&lt;&gt;"HỢP LỆ","SỬA DANH MỤC",IF(G25&lt;0,"TỒN ÂM: kiểm tra chứng từ",IF(COUNTIFS('Giao dich'!$C$7:$C$106,A25,'Giao dich'!$M$7:$M$106,"CẦN SỬA")&gt;0,"CÒN GIAO DỊCH LỖI",""))))</x:f>
      </x:c>
    </x:row>
    <x:row r="26" ht="25" customHeight="1">
      <x:c r="A26" s="1" t="str">
        <x:f>IF('Danh muc'!A26="","",'Danh muc'!A26)</x:f>
      </x:c>
      <x:c r="B26" s="1" t="str">
        <x:f>IF(A26="","",'Danh muc'!B26)</x:f>
      </x:c>
      <x:c r="C26" s="1" t="str">
        <x:f>IF(A26="","",'Danh muc'!C26)</x:f>
      </x:c>
      <x:c r="D26" s="9" t="str">
        <x:f>IF(A26="","",IF('Danh muc'!E26="HỢP LỆ",'Danh muc'!D26,"CHƯA ĐỦ DỮ LIỆU"))</x:f>
      </x:c>
      <x:c r="E26" s="9" t="str">
        <x:f>IF(A26="","",SUMIFS('Giao dich'!$N$7:$N$106,'Giao dich'!$C$7:$C$106,A26))</x:f>
      </x:c>
      <x:c r="F26" s="9" t="str">
        <x:f>IF(A26="","",SUMIFS('Giao dich'!$O$7:$O$106,'Giao dich'!$C$7:$C$106,A26))</x:f>
      </x:c>
      <x:c r="G26" s="9" t="str">
        <x:f>IF(A26="","",IF(ISNUMBER(D26),D26+E26-F26,"CHƯA ĐỦ DỮ LIỆU"))</x:f>
      </x:c>
      <x:c r="H26" s="1" t="str">
        <x:f>IF(A26="","",IF('Danh muc'!E26&lt;&gt;"HỢP LỆ","SỬA DANH MỤC",IF(G26&lt;0,"TỒN ÂM: kiểm tra chứng từ",IF(COUNTIFS('Giao dich'!$C$7:$C$106,A26,'Giao dich'!$M$7:$M$106,"CẦN SỬA")&gt;0,"CÒN GIAO DỊCH LỖI",""))))</x:f>
      </x:c>
    </x:row>
    <x:row r="27" ht="25" customHeight="1">
      <x:c r="A27" s="1"/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</x:row>
  </x:sheetData>
  <x:conditionalFormatting sqref="H7:H26">
    <x:cfRule type="expression" dxfId="1" priority="1">
      <x:formula>H7&lt;&gt;""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F6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5" hidden="0" customWidth="1"/>
    <x:col min="4" max="4" width="12" hidden="0" customWidth="1"/>
    <x:col min="5" max="5" width="13" hidden="0" customWidth="1"/>
    <x:col min="6" max="6" width="13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18" hidden="0" customWidth="1"/>
    <x:col min="12" max="12" width="18" hidden="0" customWidth="1"/>
    <x:col min="13" max="13" width="16" hidden="0" customWidth="1"/>
    <x:col min="14" max="14" width="14" hidden="0" customWidth="1"/>
    <x:col min="15" max="15" width="14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5" customHeight="1">
      <x:c r="A2" s="2" t="str">
        <x:v>Ghi nhận nhập và xuất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5" customHeight="1">
      <x:c r="A3" s="1" t="str">
        <x:v>Nhập A:F | Xem lỗi G:M | Công thức N:O | Tối đa 100 dòng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5" customHeight="1">
      <x:c r="A4" s="1" t="str">
        <x:v>Mỗi dòng một mã riêng, kể cả nhiều hàng trên cùng chứng từ, ví dụ PX-01-01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5" customHeight="1">
      <x:c r="A5" s="1" t="str">
        <x:v>Nhập số lượng dương; chọn NHAP hoặc XUAT; không tự đổi thùng sang chiếc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42" customHeight="1">
      <x:c r="A6" s="6" t="str">
        <x:v>Ngày</x:v>
      </x:c>
      <x:c r="B6" s="6" t="str">
        <x:v>Mã dòng duy nhất</x:v>
      </x:c>
      <x:c r="C6" s="6" t="str">
        <x:v>SKU</x:v>
      </x:c>
      <x:c r="D6" s="6" t="str">
        <x:v>Loại</x:v>
      </x:c>
      <x:c r="E6" s="6" t="str">
        <x:v>Số lượng</x:v>
      </x:c>
      <x:c r="F6" s="6" t="str">
        <x:v>Đơn vị</x:v>
      </x:c>
      <x:c r="G6" s="6" t="str">
        <x:v>Mã hàng</x:v>
      </x:c>
      <x:c r="H6" s="6" t="str">
        <x:v>Tham chiếu</x:v>
      </x:c>
      <x:c r="I6" s="6" t="str">
        <x:v>Số lượng</x:v>
      </x:c>
      <x:c r="J6" s="6" t="str">
        <x:v>Đơn vị</x:v>
      </x:c>
      <x:c r="K6" s="6" t="str">
        <x:v>Loại nhập xuất</x:v>
      </x:c>
      <x:c r="L6" s="6" t="str">
        <x:v>Ngày nhập</x:v>
      </x:c>
      <x:c r="M6" s="6" t="str">
        <x:v>Kết quả</x:v>
      </x:c>
      <x:c r="N6" s="6" t="str">
        <x:v>Nhập tính</x:v>
      </x:c>
      <x:c r="O6" s="6" t="str">
        <x:v>Xuất tính</x:v>
      </x:c>
    </x:row>
    <x:row r="7" ht="25" customHeight="1">
      <x:c r="A7" s="8" t="n">
        <x:v>46296</x:v>
      </x:c>
      <x:c r="B7" s="7" t="str">
        <x:v>PN-01-01</x:v>
      </x:c>
      <x:c r="C7" s="7" t="str">
        <x:v>SKU-A</x:v>
      </x:c>
      <x:c r="D7" s="7" t="str">
        <x:v>NHAP</x:v>
      </x:c>
      <x:c r="E7" s="10" t="n">
        <x:v>5</x:v>
      </x:c>
      <x:c r="F7" s="7" t="str">
        <x:v>chiếc</x:v>
      </x:c>
      <x:c r="G7" s="1" t="str">
        <x:f>IF(COUNTA(A7:F7)=0,"",IF(C7="","THIẾU SKU",IF(COUNTIFS('Danh muc'!$A$7:$A$26,C7)&lt;&gt;1,"SKU KHÔNG DUY NHẤT",IF(INDEX('Danh muc'!$E$7:$E$26,MATCH(C7,'Danh muc'!$A$7:$A$26,0))="HỢP LỆ","","SỬA DANH MỤC"))))</x:f>
      </x:c>
      <x:c r="H7" s="1" t="str">
        <x:f>IF(COUNTA(A7:F7)=0,"",IF(B7="","THIẾU MÃ DÒNG",IF(COUNTIFS($B$7:$B$106,B7)&gt;1,"TRÙNG MÃ DÒNG","")))</x:f>
      </x:c>
      <x:c r="I7" s="1" t="str">
        <x:f>IF(COUNTA(A7:F7)=0,"",IF(ISNUMBER(E7),IF(E7&gt;0,"","SỐ LƯỢNG PHẢI &gt; 0"),"SỐ LƯỢNG KHÔNG PHẢI SỐ"))</x:f>
      </x:c>
      <x:c r="J7" s="1" t="str">
        <x:f>IF(COUNTA(A7:F7)=0,"",IF(G7&lt;&gt;"","KIỂM SKU TRƯỚC",IF(F7=INDEX('Danh muc'!$C$7:$C$26,MATCH(C7,'Danh muc'!$A$7:$A$26,0)),"","SAI ĐƠN VỊ")))</x:f>
      </x:c>
      <x:c r="K7" s="1" t="str">
        <x:f>IF(COUNTA(A7:F7)=0,"",IF(OR(D7="NHAP",D7="XUAT"),"","CHỌN NHAP/XUAT"))</x:f>
      </x:c>
      <x:c r="L7" s="1" t="str">
        <x:f>IF(COUNTA(A7:F7)=0,"",IF(ISNUMBER(A7),IF(AND(A7&gt;0,A7&lt;2958466),"","NGÀY KHÔNG HỢP LỆ"),"THIẾU/SAI NGÀY"))</x:f>
      </x:c>
      <x:c r="M7" s="1" t="str">
        <x:f>IF(COUNTA(A7:F7)=0,"",IF(COUNTBLANK(G7:L7)=6,"HỢP LỆ","CẦN SỬA"))</x:f>
        <x:v>HỢP LỆ</x:v>
      </x:c>
      <x:c r="N7" s="1" t="n">
        <x:f>IF(AND(M7="HỢP LỆ",D7="NHAP"),E7,0)</x:f>
        <x:v>5</x:v>
      </x:c>
      <x:c r="O7" s="1" t="n">
        <x:f>IF(AND(M7="HỢP LỆ",D7="XUAT"),E7,0)</x:f>
        <x:v>0</x:v>
      </x:c>
    </x:row>
    <x:row r="8" ht="25" customHeight="1">
      <x:c r="A8" s="8" t="n">
        <x:v>46297</x:v>
      </x:c>
      <x:c r="B8" s="7" t="str">
        <x:v>PX-01-01</x:v>
      </x:c>
      <x:c r="C8" s="7" t="str">
        <x:v>SKU-A</x:v>
      </x:c>
      <x:c r="D8" s="7" t="str">
        <x:v>XUAT</x:v>
      </x:c>
      <x:c r="E8" s="10" t="n">
        <x:v>3</x:v>
      </x:c>
      <x:c r="F8" s="7" t="str">
        <x:v>chiếc</x:v>
      </x:c>
      <x:c r="G8" s="1" t="str">
        <x:f>IF(COUNTA(A8:F8)=0,"",IF(C8="","THIẾU SKU",IF(COUNTIFS('Danh muc'!$A$7:$A$26,C8)&lt;&gt;1,"SKU KHÔNG DUY NHẤT",IF(INDEX('Danh muc'!$E$7:$E$26,MATCH(C8,'Danh muc'!$A$7:$A$26,0))="HỢP LỆ","","SỬA DANH MỤC"))))</x:f>
      </x:c>
      <x:c r="H8" s="1" t="str">
        <x:f>IF(COUNTA(A8:F8)=0,"",IF(B8="","THIẾU MÃ DÒNG",IF(COUNTIFS($B$7:$B$106,B8)&gt;1,"TRÙNG MÃ DÒNG","")))</x:f>
      </x:c>
      <x:c r="I8" s="1" t="str">
        <x:f>IF(COUNTA(A8:F8)=0,"",IF(ISNUMBER(E8),IF(E8&gt;0,"","SỐ LƯỢNG PHẢI &gt; 0"),"SỐ LƯỢNG KHÔNG PHẢI SỐ"))</x:f>
      </x:c>
      <x:c r="J8" s="1" t="str">
        <x:f>IF(COUNTA(A8:F8)=0,"",IF(G8&lt;&gt;"","KIỂM SKU TRƯỚC",IF(F8=INDEX('Danh muc'!$C$7:$C$26,MATCH(C8,'Danh muc'!$A$7:$A$26,0)),"","SAI ĐƠN VỊ")))</x:f>
      </x:c>
      <x:c r="K8" s="1" t="str">
        <x:f>IF(COUNTA(A8:F8)=0,"",IF(OR(D8="NHAP",D8="XUAT"),"","CHỌN NHAP/XUAT"))</x:f>
      </x:c>
      <x:c r="L8" s="1" t="str">
        <x:f>IF(COUNTA(A8:F8)=0,"",IF(ISNUMBER(A8),IF(AND(A8&gt;0,A8&lt;2958466),"","NGÀY KHÔNG HỢP LỆ"),"THIẾU/SAI NGÀY"))</x:f>
      </x:c>
      <x:c r="M8" s="1" t="str">
        <x:f>IF(COUNTA(A8:F8)=0,"",IF(COUNTBLANK(G8:L8)=6,"HỢP LỆ","CẦN SỬA"))</x:f>
        <x:v>HỢP LỆ</x:v>
      </x:c>
      <x:c r="N8" s="1" t="n">
        <x:f>IF(AND(M8="HỢP LỆ",D8="NHAP"),E8,0)</x:f>
        <x:v>0</x:v>
      </x:c>
      <x:c r="O8" s="1" t="n">
        <x:f>IF(AND(M8="HỢP LỆ",D8="XUAT"),E8,0)</x:f>
        <x:v>3</x:v>
      </x:c>
    </x:row>
    <x:row r="9" ht="25" customHeight="1">
      <x:c r="A9" s="8" t="n">
        <x:v>46297</x:v>
      </x:c>
      <x:c r="B9" s="7" t="str">
        <x:v>PX-02-01</x:v>
      </x:c>
      <x:c r="C9" s="7" t="str">
        <x:v>SKU-B</x:v>
      </x:c>
      <x:c r="D9" s="7" t="str">
        <x:v>XUAT</x:v>
      </x:c>
      <x:c r="E9" s="10" t="n">
        <x:v>1</x:v>
      </x:c>
      <x:c r="F9" s="7" t="str">
        <x:v>chiếc</x:v>
      </x:c>
      <x:c r="G9" s="1" t="str">
        <x:f>IF(COUNTA(A9:F9)=0,"",IF(C9="","THIẾU SKU",IF(COUNTIFS('Danh muc'!$A$7:$A$26,C9)&lt;&gt;1,"SKU KHÔNG DUY NHẤT",IF(INDEX('Danh muc'!$E$7:$E$26,MATCH(C9,'Danh muc'!$A$7:$A$26,0))="HỢP LỆ","","SỬA DANH MỤC"))))</x:f>
      </x:c>
      <x:c r="H9" s="1" t="str">
        <x:f>IF(COUNTA(A9:F9)=0,"",IF(B9="","THIẾU MÃ DÒNG",IF(COUNTIFS($B$7:$B$106,B9)&gt;1,"TRÙNG MÃ DÒNG","")))</x:f>
      </x:c>
      <x:c r="I9" s="1" t="str">
        <x:f>IF(COUNTA(A9:F9)=0,"",IF(ISNUMBER(E9),IF(E9&gt;0,"","SỐ LƯỢNG PHẢI &gt; 0"),"SỐ LƯỢNG KHÔNG PHẢI SỐ"))</x:f>
      </x:c>
      <x:c r="J9" s="1" t="str">
        <x:f>IF(COUNTA(A9:F9)=0,"",IF(G9&lt;&gt;"","KIỂM SKU TRƯỚC",IF(F9=INDEX('Danh muc'!$C$7:$C$26,MATCH(C9,'Danh muc'!$A$7:$A$26,0)),"","SAI ĐƠN VỊ")))</x:f>
      </x:c>
      <x:c r="K9" s="1" t="str">
        <x:f>IF(COUNTA(A9:F9)=0,"",IF(OR(D9="NHAP",D9="XUAT"),"","CHỌN NHAP/XUAT"))</x:f>
      </x:c>
      <x:c r="L9" s="1" t="str">
        <x:f>IF(COUNTA(A9:F9)=0,"",IF(ISNUMBER(A9),IF(AND(A9&gt;0,A9&lt;2958466),"","NGÀY KHÔNG HỢP LỆ"),"THIẾU/SAI NGÀY"))</x:f>
      </x:c>
      <x:c r="M9" s="1" t="str">
        <x:f>IF(COUNTA(A9:F9)=0,"",IF(COUNTBLANK(G9:L9)=6,"HỢP LỆ","CẦN SỬA"))</x:f>
        <x:v>HỢP LỆ</x:v>
      </x:c>
      <x:c r="N9" s="1" t="n">
        <x:f>IF(AND(M9="HỢP LỆ",D9="NHAP"),E9,0)</x:f>
        <x:v>0</x:v>
      </x:c>
      <x:c r="O9" s="1" t="n">
        <x:f>IF(AND(M9="HỢP LỆ",D9="XUAT"),E9,0)</x:f>
        <x:v>1</x:v>
      </x:c>
    </x:row>
    <x:row r="10" ht="25" customHeight="1">
      <x:c r="A10" s="8"/>
      <x:c r="B10" s="7"/>
      <x:c r="C10" s="7"/>
      <x:c r="D10" s="7"/>
      <x:c r="E10" s="10"/>
      <x:c r="F10" s="7"/>
      <x:c r="G10" s="1" t="str">
        <x:f>IF(COUNTA(A10:F10)=0,"",IF(C10="","THIẾU SKU",IF(COUNTIFS('Danh muc'!$A$7:$A$26,C10)&lt;&gt;1,"SKU KHÔNG DUY NHẤT",IF(INDEX('Danh muc'!$E$7:$E$26,MATCH(C10,'Danh muc'!$A$7:$A$26,0))="HỢP LỆ","","SỬA DANH MỤC"))))</x:f>
      </x:c>
      <x:c r="H10" s="1" t="str">
        <x:f>IF(COUNTA(A10:F10)=0,"",IF(B10="","THIẾU MÃ DÒNG",IF(COUNTIFS($B$7:$B$106,B10)&gt;1,"TRÙNG MÃ DÒNG","")))</x:f>
      </x:c>
      <x:c r="I10" s="1" t="str">
        <x:f>IF(COUNTA(A10:F10)=0,"",IF(ISNUMBER(E10),IF(E10&gt;0,"","SỐ LƯỢNG PHẢI &gt; 0"),"SỐ LƯỢNG KHÔNG PHẢI SỐ"))</x:f>
      </x:c>
      <x:c r="J10" s="1" t="str">
        <x:f>IF(COUNTA(A10:F10)=0,"",IF(G10&lt;&gt;"","KIỂM SKU TRƯỚC",IF(F10=INDEX('Danh muc'!$C$7:$C$26,MATCH(C10,'Danh muc'!$A$7:$A$26,0)),"","SAI ĐƠN VỊ")))</x:f>
      </x:c>
      <x:c r="K10" s="1" t="str">
        <x:f>IF(COUNTA(A10:F10)=0,"",IF(OR(D10="NHAP",D10="XUAT"),"","CHỌN NHAP/XUAT"))</x:f>
      </x:c>
      <x:c r="L10" s="1" t="str">
        <x:f>IF(COUNTA(A10:F10)=0,"",IF(ISNUMBER(A10),IF(AND(A10&gt;0,A10&lt;2958466),"","NGÀY KHÔNG HỢP LỆ"),"THIẾU/SAI NGÀY"))</x:f>
      </x:c>
      <x:c r="M10" s="1" t="str">
        <x:f>IF(COUNTA(A10:F10)=0,"",IF(COUNTBLANK(G10:L10)=6,"HỢP LỆ","CẦN SỬA"))</x:f>
      </x:c>
      <x:c r="N10" s="1" t="n">
        <x:f>IF(AND(M10="HỢP LỆ",D10="NHAP"),E10,0)</x:f>
        <x:v>0</x:v>
      </x:c>
      <x:c r="O10" s="1" t="n">
        <x:f>IF(AND(M10="HỢP LỆ",D10="XUAT"),E10,0)</x:f>
        <x:v>0</x:v>
      </x:c>
    </x:row>
    <x:row r="11" ht="25" customHeight="1">
      <x:c r="A11" s="8"/>
      <x:c r="B11" s="7"/>
      <x:c r="C11" s="7"/>
      <x:c r="D11" s="7"/>
      <x:c r="E11" s="10"/>
      <x:c r="F11" s="7"/>
      <x:c r="G11" s="1" t="str">
        <x:f>IF(COUNTA(A11:F11)=0,"",IF(C11="","THIẾU SKU",IF(COUNTIFS('Danh muc'!$A$7:$A$26,C11)&lt;&gt;1,"SKU KHÔNG DUY NHẤT",IF(INDEX('Danh muc'!$E$7:$E$26,MATCH(C11,'Danh muc'!$A$7:$A$26,0))="HỢP LỆ","","SỬA DANH MỤC"))))</x:f>
      </x:c>
      <x:c r="H11" s="1" t="str">
        <x:f>IF(COUNTA(A11:F11)=0,"",IF(B11="","THIẾU MÃ DÒNG",IF(COUNTIFS($B$7:$B$106,B11)&gt;1,"TRÙNG MÃ DÒNG","")))</x:f>
      </x:c>
      <x:c r="I11" s="1" t="str">
        <x:f>IF(COUNTA(A11:F11)=0,"",IF(ISNUMBER(E11),IF(E11&gt;0,"","SỐ LƯỢNG PHẢI &gt; 0"),"SỐ LƯỢNG KHÔNG PHẢI SỐ"))</x:f>
      </x:c>
      <x:c r="J11" s="1" t="str">
        <x:f>IF(COUNTA(A11:F11)=0,"",IF(G11&lt;&gt;"","KIỂM SKU TRƯỚC",IF(F11=INDEX('Danh muc'!$C$7:$C$26,MATCH(C11,'Danh muc'!$A$7:$A$26,0)),"","SAI ĐƠN VỊ")))</x:f>
      </x:c>
      <x:c r="K11" s="1" t="str">
        <x:f>IF(COUNTA(A11:F11)=0,"",IF(OR(D11="NHAP",D11="XUAT"),"","CHỌN NHAP/XUAT"))</x:f>
      </x:c>
      <x:c r="L11" s="1" t="str">
        <x:f>IF(COUNTA(A11:F11)=0,"",IF(ISNUMBER(A11),IF(AND(A11&gt;0,A11&lt;2958466),"","NGÀY KHÔNG HỢP LỆ"),"THIẾU/SAI NGÀY"))</x:f>
      </x:c>
      <x:c r="M11" s="1" t="str">
        <x:f>IF(COUNTA(A11:F11)=0,"",IF(COUNTBLANK(G11:L11)=6,"HỢP LỆ","CẦN SỬA"))</x:f>
      </x:c>
      <x:c r="N11" s="1" t="n">
        <x:f>IF(AND(M11="HỢP LỆ",D11="NHAP"),E11,0)</x:f>
        <x:v>0</x:v>
      </x:c>
      <x:c r="O11" s="1" t="n">
        <x:f>IF(AND(M11="HỢP LỆ",D11="XUAT"),E11,0)</x:f>
        <x:v>0</x:v>
      </x:c>
    </x:row>
    <x:row r="12" ht="25" customHeight="1">
      <x:c r="A12" s="8"/>
      <x:c r="B12" s="7"/>
      <x:c r="C12" s="7"/>
      <x:c r="D12" s="7"/>
      <x:c r="E12" s="10"/>
      <x:c r="F12" s="7"/>
      <x:c r="G12" s="1" t="str">
        <x:f>IF(COUNTA(A12:F12)=0,"",IF(C12="","THIẾU SKU",IF(COUNTIFS('Danh muc'!$A$7:$A$26,C12)&lt;&gt;1,"SKU KHÔNG DUY NHẤT",IF(INDEX('Danh muc'!$E$7:$E$26,MATCH(C12,'Danh muc'!$A$7:$A$26,0))="HỢP LỆ","","SỬA DANH MỤC"))))</x:f>
      </x:c>
      <x:c r="H12" s="1" t="str">
        <x:f>IF(COUNTA(A12:F12)=0,"",IF(B12="","THIẾU MÃ DÒNG",IF(COUNTIFS($B$7:$B$106,B12)&gt;1,"TRÙNG MÃ DÒNG","")))</x:f>
      </x:c>
      <x:c r="I12" s="1" t="str">
        <x:f>IF(COUNTA(A12:F12)=0,"",IF(ISNUMBER(E12),IF(E12&gt;0,"","SỐ LƯỢNG PHẢI &gt; 0"),"SỐ LƯỢNG KHÔNG PHẢI SỐ"))</x:f>
      </x:c>
      <x:c r="J12" s="1" t="str">
        <x:f>IF(COUNTA(A12:F12)=0,"",IF(G12&lt;&gt;"","KIỂM SKU TRƯỚC",IF(F12=INDEX('Danh muc'!$C$7:$C$26,MATCH(C12,'Danh muc'!$A$7:$A$26,0)),"","SAI ĐƠN VỊ")))</x:f>
      </x:c>
      <x:c r="K12" s="1" t="str">
        <x:f>IF(COUNTA(A12:F12)=0,"",IF(OR(D12="NHAP",D12="XUAT"),"","CHỌN NHAP/XUAT"))</x:f>
      </x:c>
      <x:c r="L12" s="1" t="str">
        <x:f>IF(COUNTA(A12:F12)=0,"",IF(ISNUMBER(A12),IF(AND(A12&gt;0,A12&lt;2958466),"","NGÀY KHÔNG HỢP LỆ"),"THIẾU/SAI NGÀY"))</x:f>
      </x:c>
      <x:c r="M12" s="1" t="str">
        <x:f>IF(COUNTA(A12:F12)=0,"",IF(COUNTBLANK(G12:L12)=6,"HỢP LỆ","CẦN SỬA"))</x:f>
      </x:c>
      <x:c r="N12" s="1" t="n">
        <x:f>IF(AND(M12="HỢP LỆ",D12="NHAP"),E12,0)</x:f>
        <x:v>0</x:v>
      </x:c>
      <x:c r="O12" s="1" t="n">
        <x:f>IF(AND(M12="HỢP LỆ",D12="XUAT"),E12,0)</x:f>
        <x:v>0</x:v>
      </x:c>
    </x:row>
    <x:row r="13" ht="25" customHeight="1">
      <x:c r="A13" s="8"/>
      <x:c r="B13" s="7"/>
      <x:c r="C13" s="7"/>
      <x:c r="D13" s="7"/>
      <x:c r="E13" s="10"/>
      <x:c r="F13" s="7"/>
      <x:c r="G13" s="1" t="str">
        <x:f>IF(COUNTA(A13:F13)=0,"",IF(C13="","THIẾU SKU",IF(COUNTIFS('Danh muc'!$A$7:$A$26,C13)&lt;&gt;1,"SKU KHÔNG DUY NHẤT",IF(INDEX('Danh muc'!$E$7:$E$26,MATCH(C13,'Danh muc'!$A$7:$A$26,0))="HỢP LỆ","","SỬA DANH MỤC"))))</x:f>
      </x:c>
      <x:c r="H13" s="1" t="str">
        <x:f>IF(COUNTA(A13:F13)=0,"",IF(B13="","THIẾU MÃ DÒNG",IF(COUNTIFS($B$7:$B$106,B13)&gt;1,"TRÙNG MÃ DÒNG","")))</x:f>
      </x:c>
      <x:c r="I13" s="1" t="str">
        <x:f>IF(COUNTA(A13:F13)=0,"",IF(ISNUMBER(E13),IF(E13&gt;0,"","SỐ LƯỢNG PHẢI &gt; 0"),"SỐ LƯỢNG KHÔNG PHẢI SỐ"))</x:f>
      </x:c>
      <x:c r="J13" s="1" t="str">
        <x:f>IF(COUNTA(A13:F13)=0,"",IF(G13&lt;&gt;"","KIỂM SKU TRƯỚC",IF(F13=INDEX('Danh muc'!$C$7:$C$26,MATCH(C13,'Danh muc'!$A$7:$A$26,0)),"","SAI ĐƠN VỊ")))</x:f>
      </x:c>
      <x:c r="K13" s="1" t="str">
        <x:f>IF(COUNTA(A13:F13)=0,"",IF(OR(D13="NHAP",D13="XUAT"),"","CHỌN NHAP/XUAT"))</x:f>
      </x:c>
      <x:c r="L13" s="1" t="str">
        <x:f>IF(COUNTA(A13:F13)=0,"",IF(ISNUMBER(A13),IF(AND(A13&gt;0,A13&lt;2958466),"","NGÀY KHÔNG HỢP LỆ"),"THIẾU/SAI NGÀY"))</x:f>
      </x:c>
      <x:c r="M13" s="1" t="str">
        <x:f>IF(COUNTA(A13:F13)=0,"",IF(COUNTBLANK(G13:L13)=6,"HỢP LỆ","CẦN SỬA"))</x:f>
      </x:c>
      <x:c r="N13" s="1" t="n">
        <x:f>IF(AND(M13="HỢP LỆ",D13="NHAP"),E13,0)</x:f>
        <x:v>0</x:v>
      </x:c>
      <x:c r="O13" s="1" t="n">
        <x:f>IF(AND(M13="HỢP LỆ",D13="XUAT"),E13,0)</x:f>
        <x:v>0</x:v>
      </x:c>
    </x:row>
    <x:row r="14" ht="25" customHeight="1">
      <x:c r="A14" s="8"/>
      <x:c r="B14" s="7"/>
      <x:c r="C14" s="7"/>
      <x:c r="D14" s="7"/>
      <x:c r="E14" s="10"/>
      <x:c r="F14" s="7"/>
      <x:c r="G14" s="1" t="str">
        <x:f>IF(COUNTA(A14:F14)=0,"",IF(C14="","THIẾU SKU",IF(COUNTIFS('Danh muc'!$A$7:$A$26,C14)&lt;&gt;1,"SKU KHÔNG DUY NHẤT",IF(INDEX('Danh muc'!$E$7:$E$26,MATCH(C14,'Danh muc'!$A$7:$A$26,0))="HỢP LỆ","","SỬA DANH MỤC"))))</x:f>
      </x:c>
      <x:c r="H14" s="1" t="str">
        <x:f>IF(COUNTA(A14:F14)=0,"",IF(B14="","THIẾU MÃ DÒNG",IF(COUNTIFS($B$7:$B$106,B14)&gt;1,"TRÙNG MÃ DÒNG","")))</x:f>
      </x:c>
      <x:c r="I14" s="1" t="str">
        <x:f>IF(COUNTA(A14:F14)=0,"",IF(ISNUMBER(E14),IF(E14&gt;0,"","SỐ LƯỢNG PHẢI &gt; 0"),"SỐ LƯỢNG KHÔNG PHẢI SỐ"))</x:f>
      </x:c>
      <x:c r="J14" s="1" t="str">
        <x:f>IF(COUNTA(A14:F14)=0,"",IF(G14&lt;&gt;"","KIỂM SKU TRƯỚC",IF(F14=INDEX('Danh muc'!$C$7:$C$26,MATCH(C14,'Danh muc'!$A$7:$A$26,0)),"","SAI ĐƠN VỊ")))</x:f>
      </x:c>
      <x:c r="K14" s="1" t="str">
        <x:f>IF(COUNTA(A14:F14)=0,"",IF(OR(D14="NHAP",D14="XUAT"),"","CHỌN NHAP/XUAT"))</x:f>
      </x:c>
      <x:c r="L14" s="1" t="str">
        <x:f>IF(COUNTA(A14:F14)=0,"",IF(ISNUMBER(A14),IF(AND(A14&gt;0,A14&lt;2958466),"","NGÀY KHÔNG HỢP LỆ"),"THIẾU/SAI NGÀY"))</x:f>
      </x:c>
      <x:c r="M14" s="1" t="str">
        <x:f>IF(COUNTA(A14:F14)=0,"",IF(COUNTBLANK(G14:L14)=6,"HỢP LỆ","CẦN SỬA"))</x:f>
      </x:c>
      <x:c r="N14" s="1" t="n">
        <x:f>IF(AND(M14="HỢP LỆ",D14="NHAP"),E14,0)</x:f>
        <x:v>0</x:v>
      </x:c>
      <x:c r="O14" s="1" t="n">
        <x:f>IF(AND(M14="HỢP LỆ",D14="XUAT"),E14,0)</x:f>
        <x:v>0</x:v>
      </x:c>
    </x:row>
    <x:row r="15" ht="25" customHeight="1">
      <x:c r="A15" s="8"/>
      <x:c r="B15" s="7"/>
      <x:c r="C15" s="7"/>
      <x:c r="D15" s="7"/>
      <x:c r="E15" s="10"/>
      <x:c r="F15" s="7"/>
      <x:c r="G15" s="1" t="str">
        <x:f>IF(COUNTA(A15:F15)=0,"",IF(C15="","THIẾU SKU",IF(COUNTIFS('Danh muc'!$A$7:$A$26,C15)&lt;&gt;1,"SKU KHÔNG DUY NHẤT",IF(INDEX('Danh muc'!$E$7:$E$26,MATCH(C15,'Danh muc'!$A$7:$A$26,0))="HỢP LỆ","","SỬA DANH MỤC"))))</x:f>
      </x:c>
      <x:c r="H15" s="1" t="str">
        <x:f>IF(COUNTA(A15:F15)=0,"",IF(B15="","THIẾU MÃ DÒNG",IF(COUNTIFS($B$7:$B$106,B15)&gt;1,"TRÙNG MÃ DÒNG","")))</x:f>
      </x:c>
      <x:c r="I15" s="1" t="str">
        <x:f>IF(COUNTA(A15:F15)=0,"",IF(ISNUMBER(E15),IF(E15&gt;0,"","SỐ LƯỢNG PHẢI &gt; 0"),"SỐ LƯỢNG KHÔNG PHẢI SỐ"))</x:f>
      </x:c>
      <x:c r="J15" s="1" t="str">
        <x:f>IF(COUNTA(A15:F15)=0,"",IF(G15&lt;&gt;"","KIỂM SKU TRƯỚC",IF(F15=INDEX('Danh muc'!$C$7:$C$26,MATCH(C15,'Danh muc'!$A$7:$A$26,0)),"","SAI ĐƠN VỊ")))</x:f>
      </x:c>
      <x:c r="K15" s="1" t="str">
        <x:f>IF(COUNTA(A15:F15)=0,"",IF(OR(D15="NHAP",D15="XUAT"),"","CHỌN NHAP/XUAT"))</x:f>
      </x:c>
      <x:c r="L15" s="1" t="str">
        <x:f>IF(COUNTA(A15:F15)=0,"",IF(ISNUMBER(A15),IF(AND(A15&gt;0,A15&lt;2958466),"","NGÀY KHÔNG HỢP LỆ"),"THIẾU/SAI NGÀY"))</x:f>
      </x:c>
      <x:c r="M15" s="1" t="str">
        <x:f>IF(COUNTA(A15:F15)=0,"",IF(COUNTBLANK(G15:L15)=6,"HỢP LỆ","CẦN SỬA"))</x:f>
      </x:c>
      <x:c r="N15" s="1" t="n">
        <x:f>IF(AND(M15="HỢP LỆ",D15="NHAP"),E15,0)</x:f>
        <x:v>0</x:v>
      </x:c>
      <x:c r="O15" s="1" t="n">
        <x:f>IF(AND(M15="HỢP LỆ",D15="XUAT"),E15,0)</x:f>
        <x:v>0</x:v>
      </x:c>
    </x:row>
    <x:row r="16" ht="25" customHeight="1">
      <x:c r="A16" s="8"/>
      <x:c r="B16" s="7"/>
      <x:c r="C16" s="7"/>
      <x:c r="D16" s="7"/>
      <x:c r="E16" s="10"/>
      <x:c r="F16" s="7"/>
      <x:c r="G16" s="1" t="str">
        <x:f>IF(COUNTA(A16:F16)=0,"",IF(C16="","THIẾU SKU",IF(COUNTIFS('Danh muc'!$A$7:$A$26,C16)&lt;&gt;1,"SKU KHÔNG DUY NHẤT",IF(INDEX('Danh muc'!$E$7:$E$26,MATCH(C16,'Danh muc'!$A$7:$A$26,0))="HỢP LỆ","","SỬA DANH MỤC"))))</x:f>
      </x:c>
      <x:c r="H16" s="1" t="str">
        <x:f>IF(COUNTA(A16:F16)=0,"",IF(B16="","THIẾU MÃ DÒNG",IF(COUNTIFS($B$7:$B$106,B16)&gt;1,"TRÙNG MÃ DÒNG","")))</x:f>
      </x:c>
      <x:c r="I16" s="1" t="str">
        <x:f>IF(COUNTA(A16:F16)=0,"",IF(ISNUMBER(E16),IF(E16&gt;0,"","SỐ LƯỢNG PHẢI &gt; 0"),"SỐ LƯỢNG KHÔNG PHẢI SỐ"))</x:f>
      </x:c>
      <x:c r="J16" s="1" t="str">
        <x:f>IF(COUNTA(A16:F16)=0,"",IF(G16&lt;&gt;"","KIỂM SKU TRƯỚC",IF(F16=INDEX('Danh muc'!$C$7:$C$26,MATCH(C16,'Danh muc'!$A$7:$A$26,0)),"","SAI ĐƠN VỊ")))</x:f>
      </x:c>
      <x:c r="K16" s="1" t="str">
        <x:f>IF(COUNTA(A16:F16)=0,"",IF(OR(D16="NHAP",D16="XUAT"),"","CHỌN NHAP/XUAT"))</x:f>
      </x:c>
      <x:c r="L16" s="1" t="str">
        <x:f>IF(COUNTA(A16:F16)=0,"",IF(ISNUMBER(A16),IF(AND(A16&gt;0,A16&lt;2958466),"","NGÀY KHÔNG HỢP LỆ"),"THIẾU/SAI NGÀY"))</x:f>
      </x:c>
      <x:c r="M16" s="1" t="str">
        <x:f>IF(COUNTA(A16:F16)=0,"",IF(COUNTBLANK(G16:L16)=6,"HỢP LỆ","CẦN SỬA"))</x:f>
      </x:c>
      <x:c r="N16" s="1" t="n">
        <x:f>IF(AND(M16="HỢP LỆ",D16="NHAP"),E16,0)</x:f>
        <x:v>0</x:v>
      </x:c>
      <x:c r="O16" s="1" t="n">
        <x:f>IF(AND(M16="HỢP LỆ",D16="XUAT"),E16,0)</x:f>
        <x:v>0</x:v>
      </x:c>
    </x:row>
    <x:row r="17" ht="25" customHeight="1">
      <x:c r="A17" s="8"/>
      <x:c r="B17" s="7"/>
      <x:c r="C17" s="7"/>
      <x:c r="D17" s="7"/>
      <x:c r="E17" s="10"/>
      <x:c r="F17" s="7"/>
      <x:c r="G17" s="1" t="str">
        <x:f>IF(COUNTA(A17:F17)=0,"",IF(C17="","THIẾU SKU",IF(COUNTIFS('Danh muc'!$A$7:$A$26,C17)&lt;&gt;1,"SKU KHÔNG DUY NHẤT",IF(INDEX('Danh muc'!$E$7:$E$26,MATCH(C17,'Danh muc'!$A$7:$A$26,0))="HỢP LỆ","","SỬA DANH MỤC"))))</x:f>
      </x:c>
      <x:c r="H17" s="1" t="str">
        <x:f>IF(COUNTA(A17:F17)=0,"",IF(B17="","THIẾU MÃ DÒNG",IF(COUNTIFS($B$7:$B$106,B17)&gt;1,"TRÙNG MÃ DÒNG","")))</x:f>
      </x:c>
      <x:c r="I17" s="1" t="str">
        <x:f>IF(COUNTA(A17:F17)=0,"",IF(ISNUMBER(E17),IF(E17&gt;0,"","SỐ LƯỢNG PHẢI &gt; 0"),"SỐ LƯỢNG KHÔNG PHẢI SỐ"))</x:f>
      </x:c>
      <x:c r="J17" s="1" t="str">
        <x:f>IF(COUNTA(A17:F17)=0,"",IF(G17&lt;&gt;"","KIỂM SKU TRƯỚC",IF(F17=INDEX('Danh muc'!$C$7:$C$26,MATCH(C17,'Danh muc'!$A$7:$A$26,0)),"","SAI ĐƠN VỊ")))</x:f>
      </x:c>
      <x:c r="K17" s="1" t="str">
        <x:f>IF(COUNTA(A17:F17)=0,"",IF(OR(D17="NHAP",D17="XUAT"),"","CHỌN NHAP/XUAT"))</x:f>
      </x:c>
      <x:c r="L17" s="1" t="str">
        <x:f>IF(COUNTA(A17:F17)=0,"",IF(ISNUMBER(A17),IF(AND(A17&gt;0,A17&lt;2958466),"","NGÀY KHÔNG HỢP LỆ"),"THIẾU/SAI NGÀY"))</x:f>
      </x:c>
      <x:c r="M17" s="1" t="str">
        <x:f>IF(COUNTA(A17:F17)=0,"",IF(COUNTBLANK(G17:L17)=6,"HỢP LỆ","CẦN SỬA"))</x:f>
      </x:c>
      <x:c r="N17" s="1" t="n">
        <x:f>IF(AND(M17="HỢP LỆ",D17="NHAP"),E17,0)</x:f>
        <x:v>0</x:v>
      </x:c>
      <x:c r="O17" s="1" t="n">
        <x:f>IF(AND(M17="HỢP LỆ",D17="XUAT"),E17,0)</x:f>
        <x:v>0</x:v>
      </x:c>
    </x:row>
    <x:row r="18" ht="25" customHeight="1">
      <x:c r="A18" s="8"/>
      <x:c r="B18" s="7"/>
      <x:c r="C18" s="7"/>
      <x:c r="D18" s="7"/>
      <x:c r="E18" s="10"/>
      <x:c r="F18" s="7"/>
      <x:c r="G18" s="1" t="str">
        <x:f>IF(COUNTA(A18:F18)=0,"",IF(C18="","THIẾU SKU",IF(COUNTIFS('Danh muc'!$A$7:$A$26,C18)&lt;&gt;1,"SKU KHÔNG DUY NHẤT",IF(INDEX('Danh muc'!$E$7:$E$26,MATCH(C18,'Danh muc'!$A$7:$A$26,0))="HỢP LỆ","","SỬA DANH MỤC"))))</x:f>
      </x:c>
      <x:c r="H18" s="1" t="str">
        <x:f>IF(COUNTA(A18:F18)=0,"",IF(B18="","THIẾU MÃ DÒNG",IF(COUNTIFS($B$7:$B$106,B18)&gt;1,"TRÙNG MÃ DÒNG","")))</x:f>
      </x:c>
      <x:c r="I18" s="1" t="str">
        <x:f>IF(COUNTA(A18:F18)=0,"",IF(ISNUMBER(E18),IF(E18&gt;0,"","SỐ LƯỢNG PHẢI &gt; 0"),"SỐ LƯỢNG KHÔNG PHẢI SỐ"))</x:f>
      </x:c>
      <x:c r="J18" s="1" t="str">
        <x:f>IF(COUNTA(A18:F18)=0,"",IF(G18&lt;&gt;"","KIỂM SKU TRƯỚC",IF(F18=INDEX('Danh muc'!$C$7:$C$26,MATCH(C18,'Danh muc'!$A$7:$A$26,0)),"","SAI ĐƠN VỊ")))</x:f>
      </x:c>
      <x:c r="K18" s="1" t="str">
        <x:f>IF(COUNTA(A18:F18)=0,"",IF(OR(D18="NHAP",D18="XUAT"),"","CHỌN NHAP/XUAT"))</x:f>
      </x:c>
      <x:c r="L18" s="1" t="str">
        <x:f>IF(COUNTA(A18:F18)=0,"",IF(ISNUMBER(A18),IF(AND(A18&gt;0,A18&lt;2958466),"","NGÀY KHÔNG HỢP LỆ"),"THIẾU/SAI NGÀY"))</x:f>
      </x:c>
      <x:c r="M18" s="1" t="str">
        <x:f>IF(COUNTA(A18:F18)=0,"",IF(COUNTBLANK(G18:L18)=6,"HỢP LỆ","CẦN SỬA"))</x:f>
      </x:c>
      <x:c r="N18" s="1" t="n">
        <x:f>IF(AND(M18="HỢP LỆ",D18="NHAP"),E18,0)</x:f>
        <x:v>0</x:v>
      </x:c>
      <x:c r="O18" s="1" t="n">
        <x:f>IF(AND(M18="HỢP LỆ",D18="XUAT"),E18,0)</x:f>
        <x:v>0</x:v>
      </x:c>
    </x:row>
    <x:row r="19" ht="25" customHeight="1">
      <x:c r="A19" s="8"/>
      <x:c r="B19" s="7"/>
      <x:c r="C19" s="7"/>
      <x:c r="D19" s="7"/>
      <x:c r="E19" s="10"/>
      <x:c r="F19" s="7"/>
      <x:c r="G19" s="1" t="str">
        <x:f>IF(COUNTA(A19:F19)=0,"",IF(C19="","THIẾU SKU",IF(COUNTIFS('Danh muc'!$A$7:$A$26,C19)&lt;&gt;1,"SKU KHÔNG DUY NHẤT",IF(INDEX('Danh muc'!$E$7:$E$26,MATCH(C19,'Danh muc'!$A$7:$A$26,0))="HỢP LỆ","","SỬA DANH MỤC"))))</x:f>
      </x:c>
      <x:c r="H19" s="1" t="str">
        <x:f>IF(COUNTA(A19:F19)=0,"",IF(B19="","THIẾU MÃ DÒNG",IF(COUNTIFS($B$7:$B$106,B19)&gt;1,"TRÙNG MÃ DÒNG","")))</x:f>
      </x:c>
      <x:c r="I19" s="1" t="str">
        <x:f>IF(COUNTA(A19:F19)=0,"",IF(ISNUMBER(E19),IF(E19&gt;0,"","SỐ LƯỢNG PHẢI &gt; 0"),"SỐ LƯỢNG KHÔNG PHẢI SỐ"))</x:f>
      </x:c>
      <x:c r="J19" s="1" t="str">
        <x:f>IF(COUNTA(A19:F19)=0,"",IF(G19&lt;&gt;"","KIỂM SKU TRƯỚC",IF(F19=INDEX('Danh muc'!$C$7:$C$26,MATCH(C19,'Danh muc'!$A$7:$A$26,0)),"","SAI ĐƠN VỊ")))</x:f>
      </x:c>
      <x:c r="K19" s="1" t="str">
        <x:f>IF(COUNTA(A19:F19)=0,"",IF(OR(D19="NHAP",D19="XUAT"),"","CHỌN NHAP/XUAT"))</x:f>
      </x:c>
      <x:c r="L19" s="1" t="str">
        <x:f>IF(COUNTA(A19:F19)=0,"",IF(ISNUMBER(A19),IF(AND(A19&gt;0,A19&lt;2958466),"","NGÀY KHÔNG HỢP LỆ"),"THIẾU/SAI NGÀY"))</x:f>
      </x:c>
      <x:c r="M19" s="1" t="str">
        <x:f>IF(COUNTA(A19:F19)=0,"",IF(COUNTBLANK(G19:L19)=6,"HỢP LỆ","CẦN SỬA"))</x:f>
      </x:c>
      <x:c r="N19" s="1" t="n">
        <x:f>IF(AND(M19="HỢP LỆ",D19="NHAP"),E19,0)</x:f>
        <x:v>0</x:v>
      </x:c>
      <x:c r="O19" s="1" t="n">
        <x:f>IF(AND(M19="HỢP LỆ",D19="XUAT"),E19,0)</x:f>
        <x:v>0</x:v>
      </x:c>
    </x:row>
    <x:row r="20" ht="25" customHeight="1">
      <x:c r="A20" s="8"/>
      <x:c r="B20" s="7"/>
      <x:c r="C20" s="7"/>
      <x:c r="D20" s="7"/>
      <x:c r="E20" s="10"/>
      <x:c r="F20" s="7"/>
      <x:c r="G20" s="1" t="str">
        <x:f>IF(COUNTA(A20:F20)=0,"",IF(C20="","THIẾU SKU",IF(COUNTIFS('Danh muc'!$A$7:$A$26,C20)&lt;&gt;1,"SKU KHÔNG DUY NHẤT",IF(INDEX('Danh muc'!$E$7:$E$26,MATCH(C20,'Danh muc'!$A$7:$A$26,0))="HỢP LỆ","","SỬA DANH MỤC"))))</x:f>
      </x:c>
      <x:c r="H20" s="1" t="str">
        <x:f>IF(COUNTA(A20:F20)=0,"",IF(B20="","THIẾU MÃ DÒNG",IF(COUNTIFS($B$7:$B$106,B20)&gt;1,"TRÙNG MÃ DÒNG","")))</x:f>
      </x:c>
      <x:c r="I20" s="1" t="str">
        <x:f>IF(COUNTA(A20:F20)=0,"",IF(ISNUMBER(E20),IF(E20&gt;0,"","SỐ LƯỢNG PHẢI &gt; 0"),"SỐ LƯỢNG KHÔNG PHẢI SỐ"))</x:f>
      </x:c>
      <x:c r="J20" s="1" t="str">
        <x:f>IF(COUNTA(A20:F20)=0,"",IF(G20&lt;&gt;"","KIỂM SKU TRƯỚC",IF(F20=INDEX('Danh muc'!$C$7:$C$26,MATCH(C20,'Danh muc'!$A$7:$A$26,0)),"","SAI ĐƠN VỊ")))</x:f>
      </x:c>
      <x:c r="K20" s="1" t="str">
        <x:f>IF(COUNTA(A20:F20)=0,"",IF(OR(D20="NHAP",D20="XUAT"),"","CHỌN NHAP/XUAT"))</x:f>
      </x:c>
      <x:c r="L20" s="1" t="str">
        <x:f>IF(COUNTA(A20:F20)=0,"",IF(ISNUMBER(A20),IF(AND(A20&gt;0,A20&lt;2958466),"","NGÀY KHÔNG HỢP LỆ"),"THIẾU/SAI NGÀY"))</x:f>
      </x:c>
      <x:c r="M20" s="1" t="str">
        <x:f>IF(COUNTA(A20:F20)=0,"",IF(COUNTBLANK(G20:L20)=6,"HỢP LỆ","CẦN SỬA"))</x:f>
      </x:c>
      <x:c r="N20" s="1" t="n">
        <x:f>IF(AND(M20="HỢP LỆ",D20="NHAP"),E20,0)</x:f>
        <x:v>0</x:v>
      </x:c>
      <x:c r="O20" s="1" t="n">
        <x:f>IF(AND(M20="HỢP LỆ",D20="XUAT"),E20,0)</x:f>
        <x:v>0</x:v>
      </x:c>
    </x:row>
    <x:row r="21" ht="25" customHeight="1">
      <x:c r="A21" s="8"/>
      <x:c r="B21" s="7"/>
      <x:c r="C21" s="7"/>
      <x:c r="D21" s="7"/>
      <x:c r="E21" s="10"/>
      <x:c r="F21" s="7"/>
      <x:c r="G21" s="1" t="str">
        <x:f>IF(COUNTA(A21:F21)=0,"",IF(C21="","THIẾU SKU",IF(COUNTIFS('Danh muc'!$A$7:$A$26,C21)&lt;&gt;1,"SKU KHÔNG DUY NHẤT",IF(INDEX('Danh muc'!$E$7:$E$26,MATCH(C21,'Danh muc'!$A$7:$A$26,0))="HỢP LỆ","","SỬA DANH MỤC"))))</x:f>
      </x:c>
      <x:c r="H21" s="1" t="str">
        <x:f>IF(COUNTA(A21:F21)=0,"",IF(B21="","THIẾU MÃ DÒNG",IF(COUNTIFS($B$7:$B$106,B21)&gt;1,"TRÙNG MÃ DÒNG","")))</x:f>
      </x:c>
      <x:c r="I21" s="1" t="str">
        <x:f>IF(COUNTA(A21:F21)=0,"",IF(ISNUMBER(E21),IF(E21&gt;0,"","SỐ LƯỢNG PHẢI &gt; 0"),"SỐ LƯỢNG KHÔNG PHẢI SỐ"))</x:f>
      </x:c>
      <x:c r="J21" s="1" t="str">
        <x:f>IF(COUNTA(A21:F21)=0,"",IF(G21&lt;&gt;"","KIỂM SKU TRƯỚC",IF(F21=INDEX('Danh muc'!$C$7:$C$26,MATCH(C21,'Danh muc'!$A$7:$A$26,0)),"","SAI ĐƠN VỊ")))</x:f>
      </x:c>
      <x:c r="K21" s="1" t="str">
        <x:f>IF(COUNTA(A21:F21)=0,"",IF(OR(D21="NHAP",D21="XUAT"),"","CHỌN NHAP/XUAT"))</x:f>
      </x:c>
      <x:c r="L21" s="1" t="str">
        <x:f>IF(COUNTA(A21:F21)=0,"",IF(ISNUMBER(A21),IF(AND(A21&gt;0,A21&lt;2958466),"","NGÀY KHÔNG HỢP LỆ"),"THIẾU/SAI NGÀY"))</x:f>
      </x:c>
      <x:c r="M21" s="1" t="str">
        <x:f>IF(COUNTA(A21:F21)=0,"",IF(COUNTBLANK(G21:L21)=6,"HỢP LỆ","CẦN SỬA"))</x:f>
      </x:c>
      <x:c r="N21" s="1" t="n">
        <x:f>IF(AND(M21="HỢP LỆ",D21="NHAP"),E21,0)</x:f>
        <x:v>0</x:v>
      </x:c>
      <x:c r="O21" s="1" t="n">
        <x:f>IF(AND(M21="HỢP LỆ",D21="XUAT"),E21,0)</x:f>
        <x:v>0</x:v>
      </x:c>
    </x:row>
    <x:row r="22" ht="25" customHeight="1">
      <x:c r="A22" s="8"/>
      <x:c r="B22" s="7"/>
      <x:c r="C22" s="7"/>
      <x:c r="D22" s="7"/>
      <x:c r="E22" s="10"/>
      <x:c r="F22" s="7"/>
      <x:c r="G22" s="1" t="str">
        <x:f>IF(COUNTA(A22:F22)=0,"",IF(C22="","THIẾU SKU",IF(COUNTIFS('Danh muc'!$A$7:$A$26,C22)&lt;&gt;1,"SKU KHÔNG DUY NHẤT",IF(INDEX('Danh muc'!$E$7:$E$26,MATCH(C22,'Danh muc'!$A$7:$A$26,0))="HỢP LỆ","","SỬA DANH MỤC"))))</x:f>
      </x:c>
      <x:c r="H22" s="1" t="str">
        <x:f>IF(COUNTA(A22:F22)=0,"",IF(B22="","THIẾU MÃ DÒNG",IF(COUNTIFS($B$7:$B$106,B22)&gt;1,"TRÙNG MÃ DÒNG","")))</x:f>
      </x:c>
      <x:c r="I22" s="1" t="str">
        <x:f>IF(COUNTA(A22:F22)=0,"",IF(ISNUMBER(E22),IF(E22&gt;0,"","SỐ LƯỢNG PHẢI &gt; 0"),"SỐ LƯỢNG KHÔNG PHẢI SỐ"))</x:f>
      </x:c>
      <x:c r="J22" s="1" t="str">
        <x:f>IF(COUNTA(A22:F22)=0,"",IF(G22&lt;&gt;"","KIỂM SKU TRƯỚC",IF(F22=INDEX('Danh muc'!$C$7:$C$26,MATCH(C22,'Danh muc'!$A$7:$A$26,0)),"","SAI ĐƠN VỊ")))</x:f>
      </x:c>
      <x:c r="K22" s="1" t="str">
        <x:f>IF(COUNTA(A22:F22)=0,"",IF(OR(D22="NHAP",D22="XUAT"),"","CHỌN NHAP/XUAT"))</x:f>
      </x:c>
      <x:c r="L22" s="1" t="str">
        <x:f>IF(COUNTA(A22:F22)=0,"",IF(ISNUMBER(A22),IF(AND(A22&gt;0,A22&lt;2958466),"","NGÀY KHÔNG HỢP LỆ"),"THIẾU/SAI NGÀY"))</x:f>
      </x:c>
      <x:c r="M22" s="1" t="str">
        <x:f>IF(COUNTA(A22:F22)=0,"",IF(COUNTBLANK(G22:L22)=6,"HỢP LỆ","CẦN SỬA"))</x:f>
      </x:c>
      <x:c r="N22" s="1" t="n">
        <x:f>IF(AND(M22="HỢP LỆ",D22="NHAP"),E22,0)</x:f>
        <x:v>0</x:v>
      </x:c>
      <x:c r="O22" s="1" t="n">
        <x:f>IF(AND(M22="HỢP LỆ",D22="XUAT"),E22,0)</x:f>
        <x:v>0</x:v>
      </x:c>
    </x:row>
    <x:row r="23" ht="25" customHeight="1">
      <x:c r="A23" s="8"/>
      <x:c r="B23" s="7"/>
      <x:c r="C23" s="7"/>
      <x:c r="D23" s="7"/>
      <x:c r="E23" s="10"/>
      <x:c r="F23" s="7"/>
      <x:c r="G23" s="1" t="str">
        <x:f>IF(COUNTA(A23:F23)=0,"",IF(C23="","THIẾU SKU",IF(COUNTIFS('Danh muc'!$A$7:$A$26,C23)&lt;&gt;1,"SKU KHÔNG DUY NHẤT",IF(INDEX('Danh muc'!$E$7:$E$26,MATCH(C23,'Danh muc'!$A$7:$A$26,0))="HỢP LỆ","","SỬA DANH MỤC"))))</x:f>
      </x:c>
      <x:c r="H23" s="1" t="str">
        <x:f>IF(COUNTA(A23:F23)=0,"",IF(B23="","THIẾU MÃ DÒNG",IF(COUNTIFS($B$7:$B$106,B23)&gt;1,"TRÙNG MÃ DÒNG","")))</x:f>
      </x:c>
      <x:c r="I23" s="1" t="str">
        <x:f>IF(COUNTA(A23:F23)=0,"",IF(ISNUMBER(E23),IF(E23&gt;0,"","SỐ LƯỢNG PHẢI &gt; 0"),"SỐ LƯỢNG KHÔNG PHẢI SỐ"))</x:f>
      </x:c>
      <x:c r="J23" s="1" t="str">
        <x:f>IF(COUNTA(A23:F23)=0,"",IF(G23&lt;&gt;"","KIỂM SKU TRƯỚC",IF(F23=INDEX('Danh muc'!$C$7:$C$26,MATCH(C23,'Danh muc'!$A$7:$A$26,0)),"","SAI ĐƠN VỊ")))</x:f>
      </x:c>
      <x:c r="K23" s="1" t="str">
        <x:f>IF(COUNTA(A23:F23)=0,"",IF(OR(D23="NHAP",D23="XUAT"),"","CHỌN NHAP/XUAT"))</x:f>
      </x:c>
      <x:c r="L23" s="1" t="str">
        <x:f>IF(COUNTA(A23:F23)=0,"",IF(ISNUMBER(A23),IF(AND(A23&gt;0,A23&lt;2958466),"","NGÀY KHÔNG HỢP LỆ"),"THIẾU/SAI NGÀY"))</x:f>
      </x:c>
      <x:c r="M23" s="1" t="str">
        <x:f>IF(COUNTA(A23:F23)=0,"",IF(COUNTBLANK(G23:L23)=6,"HỢP LỆ","CẦN SỬA"))</x:f>
      </x:c>
      <x:c r="N23" s="1" t="n">
        <x:f>IF(AND(M23="HỢP LỆ",D23="NHAP"),E23,0)</x:f>
        <x:v>0</x:v>
      </x:c>
      <x:c r="O23" s="1" t="n">
        <x:f>IF(AND(M23="HỢP LỆ",D23="XUAT"),E23,0)</x:f>
        <x:v>0</x:v>
      </x:c>
    </x:row>
    <x:row r="24" ht="25" customHeight="1">
      <x:c r="A24" s="8"/>
      <x:c r="B24" s="7"/>
      <x:c r="C24" s="7"/>
      <x:c r="D24" s="7"/>
      <x:c r="E24" s="10"/>
      <x:c r="F24" s="7"/>
      <x:c r="G24" s="1" t="str">
        <x:f>IF(COUNTA(A24:F24)=0,"",IF(C24="","THIẾU SKU",IF(COUNTIFS('Danh muc'!$A$7:$A$26,C24)&lt;&gt;1,"SKU KHÔNG DUY NHẤT",IF(INDEX('Danh muc'!$E$7:$E$26,MATCH(C24,'Danh muc'!$A$7:$A$26,0))="HỢP LỆ","","SỬA DANH MỤC"))))</x:f>
      </x:c>
      <x:c r="H24" s="1" t="str">
        <x:f>IF(COUNTA(A24:F24)=0,"",IF(B24="","THIẾU MÃ DÒNG",IF(COUNTIFS($B$7:$B$106,B24)&gt;1,"TRÙNG MÃ DÒNG","")))</x:f>
      </x:c>
      <x:c r="I24" s="1" t="str">
        <x:f>IF(COUNTA(A24:F24)=0,"",IF(ISNUMBER(E24),IF(E24&gt;0,"","SỐ LƯỢNG PHẢI &gt; 0"),"SỐ LƯỢNG KHÔNG PHẢI SỐ"))</x:f>
      </x:c>
      <x:c r="J24" s="1" t="str">
        <x:f>IF(COUNTA(A24:F24)=0,"",IF(G24&lt;&gt;"","KIỂM SKU TRƯỚC",IF(F24=INDEX('Danh muc'!$C$7:$C$26,MATCH(C24,'Danh muc'!$A$7:$A$26,0)),"","SAI ĐƠN VỊ")))</x:f>
      </x:c>
      <x:c r="K24" s="1" t="str">
        <x:f>IF(COUNTA(A24:F24)=0,"",IF(OR(D24="NHAP",D24="XUAT"),"","CHỌN NHAP/XUAT"))</x:f>
      </x:c>
      <x:c r="L24" s="1" t="str">
        <x:f>IF(COUNTA(A24:F24)=0,"",IF(ISNUMBER(A24),IF(AND(A24&gt;0,A24&lt;2958466),"","NGÀY KHÔNG HỢP LỆ"),"THIẾU/SAI NGÀY"))</x:f>
      </x:c>
      <x:c r="M24" s="1" t="str">
        <x:f>IF(COUNTA(A24:F24)=0,"",IF(COUNTBLANK(G24:L24)=6,"HỢP LỆ","CẦN SỬA"))</x:f>
      </x:c>
      <x:c r="N24" s="1" t="n">
        <x:f>IF(AND(M24="HỢP LỆ",D24="NHAP"),E24,0)</x:f>
        <x:v>0</x:v>
      </x:c>
      <x:c r="O24" s="1" t="n">
        <x:f>IF(AND(M24="HỢP LỆ",D24="XUAT"),E24,0)</x:f>
        <x:v>0</x:v>
      </x:c>
    </x:row>
    <x:row r="25" ht="25" customHeight="1">
      <x:c r="A25" s="8"/>
      <x:c r="B25" s="7"/>
      <x:c r="C25" s="7"/>
      <x:c r="D25" s="7"/>
      <x:c r="E25" s="10"/>
      <x:c r="F25" s="7"/>
      <x:c r="G25" s="1" t="str">
        <x:f>IF(COUNTA(A25:F25)=0,"",IF(C25="","THIẾU SKU",IF(COUNTIFS('Danh muc'!$A$7:$A$26,C25)&lt;&gt;1,"SKU KHÔNG DUY NHẤT",IF(INDEX('Danh muc'!$E$7:$E$26,MATCH(C25,'Danh muc'!$A$7:$A$26,0))="HỢP LỆ","","SỬA DANH MỤC"))))</x:f>
      </x:c>
      <x:c r="H25" s="1" t="str">
        <x:f>IF(COUNTA(A25:F25)=0,"",IF(B25="","THIẾU MÃ DÒNG",IF(COUNTIFS($B$7:$B$106,B25)&gt;1,"TRÙNG MÃ DÒNG","")))</x:f>
      </x:c>
      <x:c r="I25" s="1" t="str">
        <x:f>IF(COUNTA(A25:F25)=0,"",IF(ISNUMBER(E25),IF(E25&gt;0,"","SỐ LƯỢNG PHẢI &gt; 0"),"SỐ LƯỢNG KHÔNG PHẢI SỐ"))</x:f>
      </x:c>
      <x:c r="J25" s="1" t="str">
        <x:f>IF(COUNTA(A25:F25)=0,"",IF(G25&lt;&gt;"","KIỂM SKU TRƯỚC",IF(F25=INDEX('Danh muc'!$C$7:$C$26,MATCH(C25,'Danh muc'!$A$7:$A$26,0)),"","SAI ĐƠN VỊ")))</x:f>
      </x:c>
      <x:c r="K25" s="1" t="str">
        <x:f>IF(COUNTA(A25:F25)=0,"",IF(OR(D25="NHAP",D25="XUAT"),"","CHỌN NHAP/XUAT"))</x:f>
      </x:c>
      <x:c r="L25" s="1" t="str">
        <x:f>IF(COUNTA(A25:F25)=0,"",IF(ISNUMBER(A25),IF(AND(A25&gt;0,A25&lt;2958466),"","NGÀY KHÔNG HỢP LỆ"),"THIẾU/SAI NGÀY"))</x:f>
      </x:c>
      <x:c r="M25" s="1" t="str">
        <x:f>IF(COUNTA(A25:F25)=0,"",IF(COUNTBLANK(G25:L25)=6,"HỢP LỆ","CẦN SỬA"))</x:f>
      </x:c>
      <x:c r="N25" s="1" t="n">
        <x:f>IF(AND(M25="HỢP LỆ",D25="NHAP"),E25,0)</x:f>
        <x:v>0</x:v>
      </x:c>
      <x:c r="O25" s="1" t="n">
        <x:f>IF(AND(M25="HỢP LỆ",D25="XUAT"),E25,0)</x:f>
        <x:v>0</x:v>
      </x:c>
    </x:row>
    <x:row r="26" ht="25" customHeight="1">
      <x:c r="A26" s="8"/>
      <x:c r="B26" s="7"/>
      <x:c r="C26" s="7"/>
      <x:c r="D26" s="7"/>
      <x:c r="E26" s="10"/>
      <x:c r="F26" s="7"/>
      <x:c r="G26" s="1" t="str">
        <x:f>IF(COUNTA(A26:F26)=0,"",IF(C26="","THIẾU SKU",IF(COUNTIFS('Danh muc'!$A$7:$A$26,C26)&lt;&gt;1,"SKU KHÔNG DUY NHẤT",IF(INDEX('Danh muc'!$E$7:$E$26,MATCH(C26,'Danh muc'!$A$7:$A$26,0))="HỢP LỆ","","SỬA DANH MỤC"))))</x:f>
      </x:c>
      <x:c r="H26" s="1" t="str">
        <x:f>IF(COUNTA(A26:F26)=0,"",IF(B26="","THIẾU MÃ DÒNG",IF(COUNTIFS($B$7:$B$106,B26)&gt;1,"TRÙNG MÃ DÒNG","")))</x:f>
      </x:c>
      <x:c r="I26" s="1" t="str">
        <x:f>IF(COUNTA(A26:F26)=0,"",IF(ISNUMBER(E26),IF(E26&gt;0,"","SỐ LƯỢNG PHẢI &gt; 0"),"SỐ LƯỢNG KHÔNG PHẢI SỐ"))</x:f>
      </x:c>
      <x:c r="J26" s="1" t="str">
        <x:f>IF(COUNTA(A26:F26)=0,"",IF(G26&lt;&gt;"","KIỂM SKU TRƯỚC",IF(F26=INDEX('Danh muc'!$C$7:$C$26,MATCH(C26,'Danh muc'!$A$7:$A$26,0)),"","SAI ĐƠN VỊ")))</x:f>
      </x:c>
      <x:c r="K26" s="1" t="str">
        <x:f>IF(COUNTA(A26:F26)=0,"",IF(OR(D26="NHAP",D26="XUAT"),"","CHỌN NHAP/XUAT"))</x:f>
      </x:c>
      <x:c r="L26" s="1" t="str">
        <x:f>IF(COUNTA(A26:F26)=0,"",IF(ISNUMBER(A26),IF(AND(A26&gt;0,A26&lt;2958466),"","NGÀY KHÔNG HỢP LỆ"),"THIẾU/SAI NGÀY"))</x:f>
      </x:c>
      <x:c r="M26" s="1" t="str">
        <x:f>IF(COUNTA(A26:F26)=0,"",IF(COUNTBLANK(G26:L26)=6,"HỢP LỆ","CẦN SỬA"))</x:f>
      </x:c>
      <x:c r="N26" s="1" t="n">
        <x:f>IF(AND(M26="HỢP LỆ",D26="NHAP"),E26,0)</x:f>
        <x:v>0</x:v>
      </x:c>
      <x:c r="O26" s="1" t="n">
        <x:f>IF(AND(M26="HỢP LỆ",D26="XUAT"),E26,0)</x:f>
        <x:v>0</x:v>
      </x:c>
    </x:row>
    <x:row r="27" ht="25" customHeight="1">
      <x:c r="A27" s="8"/>
      <x:c r="B27" s="7"/>
      <x:c r="C27" s="7"/>
      <x:c r="D27" s="7"/>
      <x:c r="E27" s="10"/>
      <x:c r="F27" s="7"/>
      <x:c r="G27" s="1" t="str">
        <x:f>IF(COUNTA(A27:F27)=0,"",IF(C27="","THIẾU SKU",IF(COUNTIFS('Danh muc'!$A$7:$A$26,C27)&lt;&gt;1,"SKU KHÔNG DUY NHẤT",IF(INDEX('Danh muc'!$E$7:$E$26,MATCH(C27,'Danh muc'!$A$7:$A$26,0))="HỢP LỆ","","SỬA DANH MỤC"))))</x:f>
      </x:c>
      <x:c r="H27" s="1" t="str">
        <x:f>IF(COUNTA(A27:F27)=0,"",IF(B27="","THIẾU MÃ DÒNG",IF(COUNTIFS($B$7:$B$106,B27)&gt;1,"TRÙNG MÃ DÒNG","")))</x:f>
      </x:c>
      <x:c r="I27" s="1" t="str">
        <x:f>IF(COUNTA(A27:F27)=0,"",IF(ISNUMBER(E27),IF(E27&gt;0,"","SỐ LƯỢNG PHẢI &gt; 0"),"SỐ LƯỢNG KHÔNG PHẢI SỐ"))</x:f>
      </x:c>
      <x:c r="J27" s="1" t="str">
        <x:f>IF(COUNTA(A27:F27)=0,"",IF(G27&lt;&gt;"","KIỂM SKU TRƯỚC",IF(F27=INDEX('Danh muc'!$C$7:$C$26,MATCH(C27,'Danh muc'!$A$7:$A$26,0)),"","SAI ĐƠN VỊ")))</x:f>
      </x:c>
      <x:c r="K27" s="1" t="str">
        <x:f>IF(COUNTA(A27:F27)=0,"",IF(OR(D27="NHAP",D27="XUAT"),"","CHỌN NHAP/XUAT"))</x:f>
      </x:c>
      <x:c r="L27" s="1" t="str">
        <x:f>IF(COUNTA(A27:F27)=0,"",IF(ISNUMBER(A27),IF(AND(A27&gt;0,A27&lt;2958466),"","NGÀY KHÔNG HỢP LỆ"),"THIẾU/SAI NGÀY"))</x:f>
      </x:c>
      <x:c r="M27" s="1" t="str">
        <x:f>IF(COUNTA(A27:F27)=0,"",IF(COUNTBLANK(G27:L27)=6,"HỢP LỆ","CẦN SỬA"))</x:f>
      </x:c>
      <x:c r="N27" s="1" t="n">
        <x:f>IF(AND(M27="HỢP LỆ",D27="NHAP"),E27,0)</x:f>
        <x:v>0</x:v>
      </x:c>
      <x:c r="O27" s="1" t="n">
        <x:f>IF(AND(M27="HỢP LỆ",D27="XUAT"),E27,0)</x:f>
        <x:v>0</x:v>
      </x:c>
    </x:row>
    <x:row r="28" ht="25" customHeight="1">
      <x:c r="A28" s="8"/>
      <x:c r="B28" s="7"/>
      <x:c r="C28" s="7"/>
      <x:c r="D28" s="7"/>
      <x:c r="E28" s="10"/>
      <x:c r="F28" s="7"/>
      <x:c r="G28" s="1" t="str">
        <x:f>IF(COUNTA(A28:F28)=0,"",IF(C28="","THIẾU SKU",IF(COUNTIFS('Danh muc'!$A$7:$A$26,C28)&lt;&gt;1,"SKU KHÔNG DUY NHẤT",IF(INDEX('Danh muc'!$E$7:$E$26,MATCH(C28,'Danh muc'!$A$7:$A$26,0))="HỢP LỆ","","SỬA DANH MỤC"))))</x:f>
      </x:c>
      <x:c r="H28" s="1" t="str">
        <x:f>IF(COUNTA(A28:F28)=0,"",IF(B28="","THIẾU MÃ DÒNG",IF(COUNTIFS($B$7:$B$106,B28)&gt;1,"TRÙNG MÃ DÒNG","")))</x:f>
      </x:c>
      <x:c r="I28" s="1" t="str">
        <x:f>IF(COUNTA(A28:F28)=0,"",IF(ISNUMBER(E28),IF(E28&gt;0,"","SỐ LƯỢNG PHẢI &gt; 0"),"SỐ LƯỢNG KHÔNG PHẢI SỐ"))</x:f>
      </x:c>
      <x:c r="J28" s="1" t="str">
        <x:f>IF(COUNTA(A28:F28)=0,"",IF(G28&lt;&gt;"","KIỂM SKU TRƯỚC",IF(F28=INDEX('Danh muc'!$C$7:$C$26,MATCH(C28,'Danh muc'!$A$7:$A$26,0)),"","SAI ĐƠN VỊ")))</x:f>
      </x:c>
      <x:c r="K28" s="1" t="str">
        <x:f>IF(COUNTA(A28:F28)=0,"",IF(OR(D28="NHAP",D28="XUAT"),"","CHỌN NHAP/XUAT"))</x:f>
      </x:c>
      <x:c r="L28" s="1" t="str">
        <x:f>IF(COUNTA(A28:F28)=0,"",IF(ISNUMBER(A28),IF(AND(A28&gt;0,A28&lt;2958466),"","NGÀY KHÔNG HỢP LỆ"),"THIẾU/SAI NGÀY"))</x:f>
      </x:c>
      <x:c r="M28" s="1" t="str">
        <x:f>IF(COUNTA(A28:F28)=0,"",IF(COUNTBLANK(G28:L28)=6,"HỢP LỆ","CẦN SỬA"))</x:f>
      </x:c>
      <x:c r="N28" s="1" t="n">
        <x:f>IF(AND(M28="HỢP LỆ",D28="NHAP"),E28,0)</x:f>
        <x:v>0</x:v>
      </x:c>
      <x:c r="O28" s="1" t="n">
        <x:f>IF(AND(M28="HỢP LỆ",D28="XUAT"),E28,0)</x:f>
        <x:v>0</x:v>
      </x:c>
    </x:row>
    <x:row r="29" ht="25" customHeight="1">
      <x:c r="A29" s="8"/>
      <x:c r="B29" s="7"/>
      <x:c r="C29" s="7"/>
      <x:c r="D29" s="7"/>
      <x:c r="E29" s="10"/>
      <x:c r="F29" s="7"/>
      <x:c r="G29" s="1" t="str">
        <x:f>IF(COUNTA(A29:F29)=0,"",IF(C29="","THIẾU SKU",IF(COUNTIFS('Danh muc'!$A$7:$A$26,C29)&lt;&gt;1,"SKU KHÔNG DUY NHẤT",IF(INDEX('Danh muc'!$E$7:$E$26,MATCH(C29,'Danh muc'!$A$7:$A$26,0))="HỢP LỆ","","SỬA DANH MỤC"))))</x:f>
      </x:c>
      <x:c r="H29" s="1" t="str">
        <x:f>IF(COUNTA(A29:F29)=0,"",IF(B29="","THIẾU MÃ DÒNG",IF(COUNTIFS($B$7:$B$106,B29)&gt;1,"TRÙNG MÃ DÒNG","")))</x:f>
      </x:c>
      <x:c r="I29" s="1" t="str">
        <x:f>IF(COUNTA(A29:F29)=0,"",IF(ISNUMBER(E29),IF(E29&gt;0,"","SỐ LƯỢNG PHẢI &gt; 0"),"SỐ LƯỢNG KHÔNG PHẢI SỐ"))</x:f>
      </x:c>
      <x:c r="J29" s="1" t="str">
        <x:f>IF(COUNTA(A29:F29)=0,"",IF(G29&lt;&gt;"","KIỂM SKU TRƯỚC",IF(F29=INDEX('Danh muc'!$C$7:$C$26,MATCH(C29,'Danh muc'!$A$7:$A$26,0)),"","SAI ĐƠN VỊ")))</x:f>
      </x:c>
      <x:c r="K29" s="1" t="str">
        <x:f>IF(COUNTA(A29:F29)=0,"",IF(OR(D29="NHAP",D29="XUAT"),"","CHỌN NHAP/XUAT"))</x:f>
      </x:c>
      <x:c r="L29" s="1" t="str">
        <x:f>IF(COUNTA(A29:F29)=0,"",IF(ISNUMBER(A29),IF(AND(A29&gt;0,A29&lt;2958466),"","NGÀY KHÔNG HỢP LỆ"),"THIẾU/SAI NGÀY"))</x:f>
      </x:c>
      <x:c r="M29" s="1" t="str">
        <x:f>IF(COUNTA(A29:F29)=0,"",IF(COUNTBLANK(G29:L29)=6,"HỢP LỆ","CẦN SỬA"))</x:f>
      </x:c>
      <x:c r="N29" s="1" t="n">
        <x:f>IF(AND(M29="HỢP LỆ",D29="NHAP"),E29,0)</x:f>
        <x:v>0</x:v>
      </x:c>
      <x:c r="O29" s="1" t="n">
        <x:f>IF(AND(M29="HỢP LỆ",D29="XUAT"),E29,0)</x:f>
        <x:v>0</x:v>
      </x:c>
    </x:row>
    <x:row r="30" ht="25" customHeight="1">
      <x:c r="A30" s="8"/>
      <x:c r="B30" s="7"/>
      <x:c r="C30" s="7"/>
      <x:c r="D30" s="7"/>
      <x:c r="E30" s="10"/>
      <x:c r="F30" s="7"/>
      <x:c r="G30" s="1" t="str">
        <x:f>IF(COUNTA(A30:F30)=0,"",IF(C30="","THIẾU SKU",IF(COUNTIFS('Danh muc'!$A$7:$A$26,C30)&lt;&gt;1,"SKU KHÔNG DUY NHẤT",IF(INDEX('Danh muc'!$E$7:$E$26,MATCH(C30,'Danh muc'!$A$7:$A$26,0))="HỢP LỆ","","SỬA DANH MỤC"))))</x:f>
      </x:c>
      <x:c r="H30" s="1" t="str">
        <x:f>IF(COUNTA(A30:F30)=0,"",IF(B30="","THIẾU MÃ DÒNG",IF(COUNTIFS($B$7:$B$106,B30)&gt;1,"TRÙNG MÃ DÒNG","")))</x:f>
      </x:c>
      <x:c r="I30" s="1" t="str">
        <x:f>IF(COUNTA(A30:F30)=0,"",IF(ISNUMBER(E30),IF(E30&gt;0,"","SỐ LƯỢNG PHẢI &gt; 0"),"SỐ LƯỢNG KHÔNG PHẢI SỐ"))</x:f>
      </x:c>
      <x:c r="J30" s="1" t="str">
        <x:f>IF(COUNTA(A30:F30)=0,"",IF(G30&lt;&gt;"","KIỂM SKU TRƯỚC",IF(F30=INDEX('Danh muc'!$C$7:$C$26,MATCH(C30,'Danh muc'!$A$7:$A$26,0)),"","SAI ĐƠN VỊ")))</x:f>
      </x:c>
      <x:c r="K30" s="1" t="str">
        <x:f>IF(COUNTA(A30:F30)=0,"",IF(OR(D30="NHAP",D30="XUAT"),"","CHỌN NHAP/XUAT"))</x:f>
      </x:c>
      <x:c r="L30" s="1" t="str">
        <x:f>IF(COUNTA(A30:F30)=0,"",IF(ISNUMBER(A30),IF(AND(A30&gt;0,A30&lt;2958466),"","NGÀY KHÔNG HỢP LỆ"),"THIẾU/SAI NGÀY"))</x:f>
      </x:c>
      <x:c r="M30" s="1" t="str">
        <x:f>IF(COUNTA(A30:F30)=0,"",IF(COUNTBLANK(G30:L30)=6,"HỢP LỆ","CẦN SỬA"))</x:f>
      </x:c>
      <x:c r="N30" s="1" t="n">
        <x:f>IF(AND(M30="HỢP LỆ",D30="NHAP"),E30,0)</x:f>
        <x:v>0</x:v>
      </x:c>
      <x:c r="O30" s="1" t="n">
        <x:f>IF(AND(M30="HỢP LỆ",D30="XUAT"),E30,0)</x:f>
        <x:v>0</x:v>
      </x:c>
    </x:row>
    <x:row r="31" ht="25" customHeight="1">
      <x:c r="A31" s="8"/>
      <x:c r="B31" s="7"/>
      <x:c r="C31" s="7"/>
      <x:c r="D31" s="7"/>
      <x:c r="E31" s="10"/>
      <x:c r="F31" s="7"/>
      <x:c r="G31" s="1" t="str">
        <x:f>IF(COUNTA(A31:F31)=0,"",IF(C31="","THIẾU SKU",IF(COUNTIFS('Danh muc'!$A$7:$A$26,C31)&lt;&gt;1,"SKU KHÔNG DUY NHẤT",IF(INDEX('Danh muc'!$E$7:$E$26,MATCH(C31,'Danh muc'!$A$7:$A$26,0))="HỢP LỆ","","SỬA DANH MỤC"))))</x:f>
      </x:c>
      <x:c r="H31" s="1" t="str">
        <x:f>IF(COUNTA(A31:F31)=0,"",IF(B31="","THIẾU MÃ DÒNG",IF(COUNTIFS($B$7:$B$106,B31)&gt;1,"TRÙNG MÃ DÒNG","")))</x:f>
      </x:c>
      <x:c r="I31" s="1" t="str">
        <x:f>IF(COUNTA(A31:F31)=0,"",IF(ISNUMBER(E31),IF(E31&gt;0,"","SỐ LƯỢNG PHẢI &gt; 0"),"SỐ LƯỢNG KHÔNG PHẢI SỐ"))</x:f>
      </x:c>
      <x:c r="J31" s="1" t="str">
        <x:f>IF(COUNTA(A31:F31)=0,"",IF(G31&lt;&gt;"","KIỂM SKU TRƯỚC",IF(F31=INDEX('Danh muc'!$C$7:$C$26,MATCH(C31,'Danh muc'!$A$7:$A$26,0)),"","SAI ĐƠN VỊ")))</x:f>
      </x:c>
      <x:c r="K31" s="1" t="str">
        <x:f>IF(COUNTA(A31:F31)=0,"",IF(OR(D31="NHAP",D31="XUAT"),"","CHỌN NHAP/XUAT"))</x:f>
      </x:c>
      <x:c r="L31" s="1" t="str">
        <x:f>IF(COUNTA(A31:F31)=0,"",IF(ISNUMBER(A31),IF(AND(A31&gt;0,A31&lt;2958466),"","NGÀY KHÔNG HỢP LỆ"),"THIẾU/SAI NGÀY"))</x:f>
      </x:c>
      <x:c r="M31" s="1" t="str">
        <x:f>IF(COUNTA(A31:F31)=0,"",IF(COUNTBLANK(G31:L31)=6,"HỢP LỆ","CẦN SỬA"))</x:f>
      </x:c>
      <x:c r="N31" s="1" t="n">
        <x:f>IF(AND(M31="HỢP LỆ",D31="NHAP"),E31,0)</x:f>
        <x:v>0</x:v>
      </x:c>
      <x:c r="O31" s="1" t="n">
        <x:f>IF(AND(M31="HỢP LỆ",D31="XUAT"),E31,0)</x:f>
        <x:v>0</x:v>
      </x:c>
    </x:row>
    <x:row r="32" ht="25" customHeight="1">
      <x:c r="A32" s="8"/>
      <x:c r="B32" s="7"/>
      <x:c r="C32" s="7"/>
      <x:c r="D32" s="7"/>
      <x:c r="E32" s="10"/>
      <x:c r="F32" s="7"/>
      <x:c r="G32" s="1" t="str">
        <x:f>IF(COUNTA(A32:F32)=0,"",IF(C32="","THIẾU SKU",IF(COUNTIFS('Danh muc'!$A$7:$A$26,C32)&lt;&gt;1,"SKU KHÔNG DUY NHẤT",IF(INDEX('Danh muc'!$E$7:$E$26,MATCH(C32,'Danh muc'!$A$7:$A$26,0))="HỢP LỆ","","SỬA DANH MỤC"))))</x:f>
      </x:c>
      <x:c r="H32" s="1" t="str">
        <x:f>IF(COUNTA(A32:F32)=0,"",IF(B32="","THIẾU MÃ DÒNG",IF(COUNTIFS($B$7:$B$106,B32)&gt;1,"TRÙNG MÃ DÒNG","")))</x:f>
      </x:c>
      <x:c r="I32" s="1" t="str">
        <x:f>IF(COUNTA(A32:F32)=0,"",IF(ISNUMBER(E32),IF(E32&gt;0,"","SỐ LƯỢNG PHẢI &gt; 0"),"SỐ LƯỢNG KHÔNG PHẢI SỐ"))</x:f>
      </x:c>
      <x:c r="J32" s="1" t="str">
        <x:f>IF(COUNTA(A32:F32)=0,"",IF(G32&lt;&gt;"","KIỂM SKU TRƯỚC",IF(F32=INDEX('Danh muc'!$C$7:$C$26,MATCH(C32,'Danh muc'!$A$7:$A$26,0)),"","SAI ĐƠN VỊ")))</x:f>
      </x:c>
      <x:c r="K32" s="1" t="str">
        <x:f>IF(COUNTA(A32:F32)=0,"",IF(OR(D32="NHAP",D32="XUAT"),"","CHỌN NHAP/XUAT"))</x:f>
      </x:c>
      <x:c r="L32" s="1" t="str">
        <x:f>IF(COUNTA(A32:F32)=0,"",IF(ISNUMBER(A32),IF(AND(A32&gt;0,A32&lt;2958466),"","NGÀY KHÔNG HỢP LỆ"),"THIẾU/SAI NGÀY"))</x:f>
      </x:c>
      <x:c r="M32" s="1" t="str">
        <x:f>IF(COUNTA(A32:F32)=0,"",IF(COUNTBLANK(G32:L32)=6,"HỢP LỆ","CẦN SỬA"))</x:f>
      </x:c>
      <x:c r="N32" s="1" t="n">
        <x:f>IF(AND(M32="HỢP LỆ",D32="NHAP"),E32,0)</x:f>
        <x:v>0</x:v>
      </x:c>
      <x:c r="O32" s="1" t="n">
        <x:f>IF(AND(M32="HỢP LỆ",D32="XUAT"),E32,0)</x:f>
        <x:v>0</x:v>
      </x:c>
    </x:row>
    <x:row r="33" ht="25" customHeight="1">
      <x:c r="A33" s="8"/>
      <x:c r="B33" s="7"/>
      <x:c r="C33" s="7"/>
      <x:c r="D33" s="7"/>
      <x:c r="E33" s="10"/>
      <x:c r="F33" s="7"/>
      <x:c r="G33" s="1" t="str">
        <x:f>IF(COUNTA(A33:F33)=0,"",IF(C33="","THIẾU SKU",IF(COUNTIFS('Danh muc'!$A$7:$A$26,C33)&lt;&gt;1,"SKU KHÔNG DUY NHẤT",IF(INDEX('Danh muc'!$E$7:$E$26,MATCH(C33,'Danh muc'!$A$7:$A$26,0))="HỢP LỆ","","SỬA DANH MỤC"))))</x:f>
      </x:c>
      <x:c r="H33" s="1" t="str">
        <x:f>IF(COUNTA(A33:F33)=0,"",IF(B33="","THIẾU MÃ DÒNG",IF(COUNTIFS($B$7:$B$106,B33)&gt;1,"TRÙNG MÃ DÒNG","")))</x:f>
      </x:c>
      <x:c r="I33" s="1" t="str">
        <x:f>IF(COUNTA(A33:F33)=0,"",IF(ISNUMBER(E33),IF(E33&gt;0,"","SỐ LƯỢNG PHẢI &gt; 0"),"SỐ LƯỢNG KHÔNG PHẢI SỐ"))</x:f>
      </x:c>
      <x:c r="J33" s="1" t="str">
        <x:f>IF(COUNTA(A33:F33)=0,"",IF(G33&lt;&gt;"","KIỂM SKU TRƯỚC",IF(F33=INDEX('Danh muc'!$C$7:$C$26,MATCH(C33,'Danh muc'!$A$7:$A$26,0)),"","SAI ĐƠN VỊ")))</x:f>
      </x:c>
      <x:c r="K33" s="1" t="str">
        <x:f>IF(COUNTA(A33:F33)=0,"",IF(OR(D33="NHAP",D33="XUAT"),"","CHỌN NHAP/XUAT"))</x:f>
      </x:c>
      <x:c r="L33" s="1" t="str">
        <x:f>IF(COUNTA(A33:F33)=0,"",IF(ISNUMBER(A33),IF(AND(A33&gt;0,A33&lt;2958466),"","NGÀY KHÔNG HỢP LỆ"),"THIẾU/SAI NGÀY"))</x:f>
      </x:c>
      <x:c r="M33" s="1" t="str">
        <x:f>IF(COUNTA(A33:F33)=0,"",IF(COUNTBLANK(G33:L33)=6,"HỢP LỆ","CẦN SỬA"))</x:f>
      </x:c>
      <x:c r="N33" s="1" t="n">
        <x:f>IF(AND(M33="HỢP LỆ",D33="NHAP"),E33,0)</x:f>
        <x:v>0</x:v>
      </x:c>
      <x:c r="O33" s="1" t="n">
        <x:f>IF(AND(M33="HỢP LỆ",D33="XUAT"),E33,0)</x:f>
        <x:v>0</x:v>
      </x:c>
    </x:row>
    <x:row r="34" ht="25" customHeight="1">
      <x:c r="A34" s="8"/>
      <x:c r="B34" s="7"/>
      <x:c r="C34" s="7"/>
      <x:c r="D34" s="7"/>
      <x:c r="E34" s="10"/>
      <x:c r="F34" s="7"/>
      <x:c r="G34" s="1" t="str">
        <x:f>IF(COUNTA(A34:F34)=0,"",IF(C34="","THIẾU SKU",IF(COUNTIFS('Danh muc'!$A$7:$A$26,C34)&lt;&gt;1,"SKU KHÔNG DUY NHẤT",IF(INDEX('Danh muc'!$E$7:$E$26,MATCH(C34,'Danh muc'!$A$7:$A$26,0))="HỢP LỆ","","SỬA DANH MỤC"))))</x:f>
      </x:c>
      <x:c r="H34" s="1" t="str">
        <x:f>IF(COUNTA(A34:F34)=0,"",IF(B34="","THIẾU MÃ DÒNG",IF(COUNTIFS($B$7:$B$106,B34)&gt;1,"TRÙNG MÃ DÒNG","")))</x:f>
      </x:c>
      <x:c r="I34" s="1" t="str">
        <x:f>IF(COUNTA(A34:F34)=0,"",IF(ISNUMBER(E34),IF(E34&gt;0,"","SỐ LƯỢNG PHẢI &gt; 0"),"SỐ LƯỢNG KHÔNG PHẢI SỐ"))</x:f>
      </x:c>
      <x:c r="J34" s="1" t="str">
        <x:f>IF(COUNTA(A34:F34)=0,"",IF(G34&lt;&gt;"","KIỂM SKU TRƯỚC",IF(F34=INDEX('Danh muc'!$C$7:$C$26,MATCH(C34,'Danh muc'!$A$7:$A$26,0)),"","SAI ĐƠN VỊ")))</x:f>
      </x:c>
      <x:c r="K34" s="1" t="str">
        <x:f>IF(COUNTA(A34:F34)=0,"",IF(OR(D34="NHAP",D34="XUAT"),"","CHỌN NHAP/XUAT"))</x:f>
      </x:c>
      <x:c r="L34" s="1" t="str">
        <x:f>IF(COUNTA(A34:F34)=0,"",IF(ISNUMBER(A34),IF(AND(A34&gt;0,A34&lt;2958466),"","NGÀY KHÔNG HỢP LỆ"),"THIẾU/SAI NGÀY"))</x:f>
      </x:c>
      <x:c r="M34" s="1" t="str">
        <x:f>IF(COUNTA(A34:F34)=0,"",IF(COUNTBLANK(G34:L34)=6,"HỢP LỆ","CẦN SỬA"))</x:f>
      </x:c>
      <x:c r="N34" s="1" t="n">
        <x:f>IF(AND(M34="HỢP LỆ",D34="NHAP"),E34,0)</x:f>
        <x:v>0</x:v>
      </x:c>
      <x:c r="O34" s="1" t="n">
        <x:f>IF(AND(M34="HỢP LỆ",D34="XUAT"),E34,0)</x:f>
        <x:v>0</x:v>
      </x:c>
    </x:row>
    <x:row r="35" ht="25" customHeight="1">
      <x:c r="A35" s="8"/>
      <x:c r="B35" s="7"/>
      <x:c r="C35" s="7"/>
      <x:c r="D35" s="7"/>
      <x:c r="E35" s="10"/>
      <x:c r="F35" s="7"/>
      <x:c r="G35" s="1" t="str">
        <x:f>IF(COUNTA(A35:F35)=0,"",IF(C35="","THIẾU SKU",IF(COUNTIFS('Danh muc'!$A$7:$A$26,C35)&lt;&gt;1,"SKU KHÔNG DUY NHẤT",IF(INDEX('Danh muc'!$E$7:$E$26,MATCH(C35,'Danh muc'!$A$7:$A$26,0))="HỢP LỆ","","SỬA DANH MỤC"))))</x:f>
      </x:c>
      <x:c r="H35" s="1" t="str">
        <x:f>IF(COUNTA(A35:F35)=0,"",IF(B35="","THIẾU MÃ DÒNG",IF(COUNTIFS($B$7:$B$106,B35)&gt;1,"TRÙNG MÃ DÒNG","")))</x:f>
      </x:c>
      <x:c r="I35" s="1" t="str">
        <x:f>IF(COUNTA(A35:F35)=0,"",IF(ISNUMBER(E35),IF(E35&gt;0,"","SỐ LƯỢNG PHẢI &gt; 0"),"SỐ LƯỢNG KHÔNG PHẢI SỐ"))</x:f>
      </x:c>
      <x:c r="J35" s="1" t="str">
        <x:f>IF(COUNTA(A35:F35)=0,"",IF(G35&lt;&gt;"","KIỂM SKU TRƯỚC",IF(F35=INDEX('Danh muc'!$C$7:$C$26,MATCH(C35,'Danh muc'!$A$7:$A$26,0)),"","SAI ĐƠN VỊ")))</x:f>
      </x:c>
      <x:c r="K35" s="1" t="str">
        <x:f>IF(COUNTA(A35:F35)=0,"",IF(OR(D35="NHAP",D35="XUAT"),"","CHỌN NHAP/XUAT"))</x:f>
      </x:c>
      <x:c r="L35" s="1" t="str">
        <x:f>IF(COUNTA(A35:F35)=0,"",IF(ISNUMBER(A35),IF(AND(A35&gt;0,A35&lt;2958466),"","NGÀY KHÔNG HỢP LỆ"),"THIẾU/SAI NGÀY"))</x:f>
      </x:c>
      <x:c r="M35" s="1" t="str">
        <x:f>IF(COUNTA(A35:F35)=0,"",IF(COUNTBLANK(G35:L35)=6,"HỢP LỆ","CẦN SỬA"))</x:f>
      </x:c>
      <x:c r="N35" s="1" t="n">
        <x:f>IF(AND(M35="HỢP LỆ",D35="NHAP"),E35,0)</x:f>
        <x:v>0</x:v>
      </x:c>
      <x:c r="O35" s="1" t="n">
        <x:f>IF(AND(M35="HỢP LỆ",D35="XUAT"),E35,0)</x:f>
        <x:v>0</x:v>
      </x:c>
    </x:row>
    <x:row r="36" ht="25" customHeight="1">
      <x:c r="A36" s="8"/>
      <x:c r="B36" s="7"/>
      <x:c r="C36" s="7"/>
      <x:c r="D36" s="7"/>
      <x:c r="E36" s="10"/>
      <x:c r="F36" s="7"/>
      <x:c r="G36" s="1" t="str">
        <x:f>IF(COUNTA(A36:F36)=0,"",IF(C36="","THIẾU SKU",IF(COUNTIFS('Danh muc'!$A$7:$A$26,C36)&lt;&gt;1,"SKU KHÔNG DUY NHẤT",IF(INDEX('Danh muc'!$E$7:$E$26,MATCH(C36,'Danh muc'!$A$7:$A$26,0))="HỢP LỆ","","SỬA DANH MỤC"))))</x:f>
      </x:c>
      <x:c r="H36" s="1" t="str">
        <x:f>IF(COUNTA(A36:F36)=0,"",IF(B36="","THIẾU MÃ DÒNG",IF(COUNTIFS($B$7:$B$106,B36)&gt;1,"TRÙNG MÃ DÒNG","")))</x:f>
      </x:c>
      <x:c r="I36" s="1" t="str">
        <x:f>IF(COUNTA(A36:F36)=0,"",IF(ISNUMBER(E36),IF(E36&gt;0,"","SỐ LƯỢNG PHẢI &gt; 0"),"SỐ LƯỢNG KHÔNG PHẢI SỐ"))</x:f>
      </x:c>
      <x:c r="J36" s="1" t="str">
        <x:f>IF(COUNTA(A36:F36)=0,"",IF(G36&lt;&gt;"","KIỂM SKU TRƯỚC",IF(F36=INDEX('Danh muc'!$C$7:$C$26,MATCH(C36,'Danh muc'!$A$7:$A$26,0)),"","SAI ĐƠN VỊ")))</x:f>
      </x:c>
      <x:c r="K36" s="1" t="str">
        <x:f>IF(COUNTA(A36:F36)=0,"",IF(OR(D36="NHAP",D36="XUAT"),"","CHỌN NHAP/XUAT"))</x:f>
      </x:c>
      <x:c r="L36" s="1" t="str">
        <x:f>IF(COUNTA(A36:F36)=0,"",IF(ISNUMBER(A36),IF(AND(A36&gt;0,A36&lt;2958466),"","NGÀY KHÔNG HỢP LỆ"),"THIẾU/SAI NGÀY"))</x:f>
      </x:c>
      <x:c r="M36" s="1" t="str">
        <x:f>IF(COUNTA(A36:F36)=0,"",IF(COUNTBLANK(G36:L36)=6,"HỢP LỆ","CẦN SỬA"))</x:f>
      </x:c>
      <x:c r="N36" s="1" t="n">
        <x:f>IF(AND(M36="HỢP LỆ",D36="NHAP"),E36,0)</x:f>
        <x:v>0</x:v>
      </x:c>
      <x:c r="O36" s="1" t="n">
        <x:f>IF(AND(M36="HỢP LỆ",D36="XUAT"),E36,0)</x:f>
        <x:v>0</x:v>
      </x:c>
    </x:row>
    <x:row r="37" ht="25" customHeight="1">
      <x:c r="A37" s="8"/>
      <x:c r="B37" s="7"/>
      <x:c r="C37" s="7"/>
      <x:c r="D37" s="7"/>
      <x:c r="E37" s="10"/>
      <x:c r="F37" s="7"/>
      <x:c r="G37" s="1" t="str">
        <x:f>IF(COUNTA(A37:F37)=0,"",IF(C37="","THIẾU SKU",IF(COUNTIFS('Danh muc'!$A$7:$A$26,C37)&lt;&gt;1,"SKU KHÔNG DUY NHẤT",IF(INDEX('Danh muc'!$E$7:$E$26,MATCH(C37,'Danh muc'!$A$7:$A$26,0))="HỢP LỆ","","SỬA DANH MỤC"))))</x:f>
      </x:c>
      <x:c r="H37" s="1" t="str">
        <x:f>IF(COUNTA(A37:F37)=0,"",IF(B37="","THIẾU MÃ DÒNG",IF(COUNTIFS($B$7:$B$106,B37)&gt;1,"TRÙNG MÃ DÒNG","")))</x:f>
      </x:c>
      <x:c r="I37" s="1" t="str">
        <x:f>IF(COUNTA(A37:F37)=0,"",IF(ISNUMBER(E37),IF(E37&gt;0,"","SỐ LƯỢNG PHẢI &gt; 0"),"SỐ LƯỢNG KHÔNG PHẢI SỐ"))</x:f>
      </x:c>
      <x:c r="J37" s="1" t="str">
        <x:f>IF(COUNTA(A37:F37)=0,"",IF(G37&lt;&gt;"","KIỂM SKU TRƯỚC",IF(F37=INDEX('Danh muc'!$C$7:$C$26,MATCH(C37,'Danh muc'!$A$7:$A$26,0)),"","SAI ĐƠN VỊ")))</x:f>
      </x:c>
      <x:c r="K37" s="1" t="str">
        <x:f>IF(COUNTA(A37:F37)=0,"",IF(OR(D37="NHAP",D37="XUAT"),"","CHỌN NHAP/XUAT"))</x:f>
      </x:c>
      <x:c r="L37" s="1" t="str">
        <x:f>IF(COUNTA(A37:F37)=0,"",IF(ISNUMBER(A37),IF(AND(A37&gt;0,A37&lt;2958466),"","NGÀY KHÔNG HỢP LỆ"),"THIẾU/SAI NGÀY"))</x:f>
      </x:c>
      <x:c r="M37" s="1" t="str">
        <x:f>IF(COUNTA(A37:F37)=0,"",IF(COUNTBLANK(G37:L37)=6,"HỢP LỆ","CẦN SỬA"))</x:f>
      </x:c>
      <x:c r="N37" s="1" t="n">
        <x:f>IF(AND(M37="HỢP LỆ",D37="NHAP"),E37,0)</x:f>
        <x:v>0</x:v>
      </x:c>
      <x:c r="O37" s="1" t="n">
        <x:f>IF(AND(M37="HỢP LỆ",D37="XUAT"),E37,0)</x:f>
        <x:v>0</x:v>
      </x:c>
    </x:row>
    <x:row r="38" ht="25" customHeight="1">
      <x:c r="A38" s="8"/>
      <x:c r="B38" s="7"/>
      <x:c r="C38" s="7"/>
      <x:c r="D38" s="7"/>
      <x:c r="E38" s="10"/>
      <x:c r="F38" s="7"/>
      <x:c r="G38" s="1" t="str">
        <x:f>IF(COUNTA(A38:F38)=0,"",IF(C38="","THIẾU SKU",IF(COUNTIFS('Danh muc'!$A$7:$A$26,C38)&lt;&gt;1,"SKU KHÔNG DUY NHẤT",IF(INDEX('Danh muc'!$E$7:$E$26,MATCH(C38,'Danh muc'!$A$7:$A$26,0))="HỢP LỆ","","SỬA DANH MỤC"))))</x:f>
      </x:c>
      <x:c r="H38" s="1" t="str">
        <x:f>IF(COUNTA(A38:F38)=0,"",IF(B38="","THIẾU MÃ DÒNG",IF(COUNTIFS($B$7:$B$106,B38)&gt;1,"TRÙNG MÃ DÒNG","")))</x:f>
      </x:c>
      <x:c r="I38" s="1" t="str">
        <x:f>IF(COUNTA(A38:F38)=0,"",IF(ISNUMBER(E38),IF(E38&gt;0,"","SỐ LƯỢNG PHẢI &gt; 0"),"SỐ LƯỢNG KHÔNG PHẢI SỐ"))</x:f>
      </x:c>
      <x:c r="J38" s="1" t="str">
        <x:f>IF(COUNTA(A38:F38)=0,"",IF(G38&lt;&gt;"","KIỂM SKU TRƯỚC",IF(F38=INDEX('Danh muc'!$C$7:$C$26,MATCH(C38,'Danh muc'!$A$7:$A$26,0)),"","SAI ĐƠN VỊ")))</x:f>
      </x:c>
      <x:c r="K38" s="1" t="str">
        <x:f>IF(COUNTA(A38:F38)=0,"",IF(OR(D38="NHAP",D38="XUAT"),"","CHỌN NHAP/XUAT"))</x:f>
      </x:c>
      <x:c r="L38" s="1" t="str">
        <x:f>IF(COUNTA(A38:F38)=0,"",IF(ISNUMBER(A38),IF(AND(A38&gt;0,A38&lt;2958466),"","NGÀY KHÔNG HỢP LỆ"),"THIẾU/SAI NGÀY"))</x:f>
      </x:c>
      <x:c r="M38" s="1" t="str">
        <x:f>IF(COUNTA(A38:F38)=0,"",IF(COUNTBLANK(G38:L38)=6,"HỢP LỆ","CẦN SỬA"))</x:f>
      </x:c>
      <x:c r="N38" s="1" t="n">
        <x:f>IF(AND(M38="HỢP LỆ",D38="NHAP"),E38,0)</x:f>
        <x:v>0</x:v>
      </x:c>
      <x:c r="O38" s="1" t="n">
        <x:f>IF(AND(M38="HỢP LỆ",D38="XUAT"),E38,0)</x:f>
        <x:v>0</x:v>
      </x:c>
    </x:row>
    <x:row r="39" ht="25" customHeight="1">
      <x:c r="A39" s="8"/>
      <x:c r="B39" s="7"/>
      <x:c r="C39" s="7"/>
      <x:c r="D39" s="7"/>
      <x:c r="E39" s="10"/>
      <x:c r="F39" s="7"/>
      <x:c r="G39" s="1" t="str">
        <x:f>IF(COUNTA(A39:F39)=0,"",IF(C39="","THIẾU SKU",IF(COUNTIFS('Danh muc'!$A$7:$A$26,C39)&lt;&gt;1,"SKU KHÔNG DUY NHẤT",IF(INDEX('Danh muc'!$E$7:$E$26,MATCH(C39,'Danh muc'!$A$7:$A$26,0))="HỢP LỆ","","SỬA DANH MỤC"))))</x:f>
      </x:c>
      <x:c r="H39" s="1" t="str">
        <x:f>IF(COUNTA(A39:F39)=0,"",IF(B39="","THIẾU MÃ DÒNG",IF(COUNTIFS($B$7:$B$106,B39)&gt;1,"TRÙNG MÃ DÒNG","")))</x:f>
      </x:c>
      <x:c r="I39" s="1" t="str">
        <x:f>IF(COUNTA(A39:F39)=0,"",IF(ISNUMBER(E39),IF(E39&gt;0,"","SỐ LƯỢNG PHẢI &gt; 0"),"SỐ LƯỢNG KHÔNG PHẢI SỐ"))</x:f>
      </x:c>
      <x:c r="J39" s="1" t="str">
        <x:f>IF(COUNTA(A39:F39)=0,"",IF(G39&lt;&gt;"","KIỂM SKU TRƯỚC",IF(F39=INDEX('Danh muc'!$C$7:$C$26,MATCH(C39,'Danh muc'!$A$7:$A$26,0)),"","SAI ĐƠN VỊ")))</x:f>
      </x:c>
      <x:c r="K39" s="1" t="str">
        <x:f>IF(COUNTA(A39:F39)=0,"",IF(OR(D39="NHAP",D39="XUAT"),"","CHỌN NHAP/XUAT"))</x:f>
      </x:c>
      <x:c r="L39" s="1" t="str">
        <x:f>IF(COUNTA(A39:F39)=0,"",IF(ISNUMBER(A39),IF(AND(A39&gt;0,A39&lt;2958466),"","NGÀY KHÔNG HỢP LỆ"),"THIẾU/SAI NGÀY"))</x:f>
      </x:c>
      <x:c r="M39" s="1" t="str">
        <x:f>IF(COUNTA(A39:F39)=0,"",IF(COUNTBLANK(G39:L39)=6,"HỢP LỆ","CẦN SỬA"))</x:f>
      </x:c>
      <x:c r="N39" s="1" t="n">
        <x:f>IF(AND(M39="HỢP LỆ",D39="NHAP"),E39,0)</x:f>
        <x:v>0</x:v>
      </x:c>
      <x:c r="O39" s="1" t="n">
        <x:f>IF(AND(M39="HỢP LỆ",D39="XUAT"),E39,0)</x:f>
        <x:v>0</x:v>
      </x:c>
    </x:row>
    <x:row r="40" ht="25" customHeight="1">
      <x:c r="A40" s="8"/>
      <x:c r="B40" s="7"/>
      <x:c r="C40" s="7"/>
      <x:c r="D40" s="7"/>
      <x:c r="E40" s="10"/>
      <x:c r="F40" s="7"/>
      <x:c r="G40" s="1" t="str">
        <x:f>IF(COUNTA(A40:F40)=0,"",IF(C40="","THIẾU SKU",IF(COUNTIFS('Danh muc'!$A$7:$A$26,C40)&lt;&gt;1,"SKU KHÔNG DUY NHẤT",IF(INDEX('Danh muc'!$E$7:$E$26,MATCH(C40,'Danh muc'!$A$7:$A$26,0))="HỢP LỆ","","SỬA DANH MỤC"))))</x:f>
      </x:c>
      <x:c r="H40" s="1" t="str">
        <x:f>IF(COUNTA(A40:F40)=0,"",IF(B40="","THIẾU MÃ DÒNG",IF(COUNTIFS($B$7:$B$106,B40)&gt;1,"TRÙNG MÃ DÒNG","")))</x:f>
      </x:c>
      <x:c r="I40" s="1" t="str">
        <x:f>IF(COUNTA(A40:F40)=0,"",IF(ISNUMBER(E40),IF(E40&gt;0,"","SỐ LƯỢNG PHẢI &gt; 0"),"SỐ LƯỢNG KHÔNG PHẢI SỐ"))</x:f>
      </x:c>
      <x:c r="J40" s="1" t="str">
        <x:f>IF(COUNTA(A40:F40)=0,"",IF(G40&lt;&gt;"","KIỂM SKU TRƯỚC",IF(F40=INDEX('Danh muc'!$C$7:$C$26,MATCH(C40,'Danh muc'!$A$7:$A$26,0)),"","SAI ĐƠN VỊ")))</x:f>
      </x:c>
      <x:c r="K40" s="1" t="str">
        <x:f>IF(COUNTA(A40:F40)=0,"",IF(OR(D40="NHAP",D40="XUAT"),"","CHỌN NHAP/XUAT"))</x:f>
      </x:c>
      <x:c r="L40" s="1" t="str">
        <x:f>IF(COUNTA(A40:F40)=0,"",IF(ISNUMBER(A40),IF(AND(A40&gt;0,A40&lt;2958466),"","NGÀY KHÔNG HỢP LỆ"),"THIẾU/SAI NGÀY"))</x:f>
      </x:c>
      <x:c r="M40" s="1" t="str">
        <x:f>IF(COUNTA(A40:F40)=0,"",IF(COUNTBLANK(G40:L40)=6,"HỢP LỆ","CẦN SỬA"))</x:f>
      </x:c>
      <x:c r="N40" s="1" t="n">
        <x:f>IF(AND(M40="HỢP LỆ",D40="NHAP"),E40,0)</x:f>
        <x:v>0</x:v>
      </x:c>
      <x:c r="O40" s="1" t="n">
        <x:f>IF(AND(M40="HỢP LỆ",D40="XUAT"),E40,0)</x:f>
        <x:v>0</x:v>
      </x:c>
    </x:row>
    <x:row r="41" ht="25" customHeight="1">
      <x:c r="A41" s="8"/>
      <x:c r="B41" s="7"/>
      <x:c r="C41" s="7"/>
      <x:c r="D41" s="7"/>
      <x:c r="E41" s="10"/>
      <x:c r="F41" s="7"/>
      <x:c r="G41" s="1" t="str">
        <x:f>IF(COUNTA(A41:F41)=0,"",IF(C41="","THIẾU SKU",IF(COUNTIFS('Danh muc'!$A$7:$A$26,C41)&lt;&gt;1,"SKU KHÔNG DUY NHẤT",IF(INDEX('Danh muc'!$E$7:$E$26,MATCH(C41,'Danh muc'!$A$7:$A$26,0))="HỢP LỆ","","SỬA DANH MỤC"))))</x:f>
      </x:c>
      <x:c r="H41" s="1" t="str">
        <x:f>IF(COUNTA(A41:F41)=0,"",IF(B41="","THIẾU MÃ DÒNG",IF(COUNTIFS($B$7:$B$106,B41)&gt;1,"TRÙNG MÃ DÒNG","")))</x:f>
      </x:c>
      <x:c r="I41" s="1" t="str">
        <x:f>IF(COUNTA(A41:F41)=0,"",IF(ISNUMBER(E41),IF(E41&gt;0,"","SỐ LƯỢNG PHẢI &gt; 0"),"SỐ LƯỢNG KHÔNG PHẢI SỐ"))</x:f>
      </x:c>
      <x:c r="J41" s="1" t="str">
        <x:f>IF(COUNTA(A41:F41)=0,"",IF(G41&lt;&gt;"","KIỂM SKU TRƯỚC",IF(F41=INDEX('Danh muc'!$C$7:$C$26,MATCH(C41,'Danh muc'!$A$7:$A$26,0)),"","SAI ĐƠN VỊ")))</x:f>
      </x:c>
      <x:c r="K41" s="1" t="str">
        <x:f>IF(COUNTA(A41:F41)=0,"",IF(OR(D41="NHAP",D41="XUAT"),"","CHỌN NHAP/XUAT"))</x:f>
      </x:c>
      <x:c r="L41" s="1" t="str">
        <x:f>IF(COUNTA(A41:F41)=0,"",IF(ISNUMBER(A41),IF(AND(A41&gt;0,A41&lt;2958466),"","NGÀY KHÔNG HỢP LỆ"),"THIẾU/SAI NGÀY"))</x:f>
      </x:c>
      <x:c r="M41" s="1" t="str">
        <x:f>IF(COUNTA(A41:F41)=0,"",IF(COUNTBLANK(G41:L41)=6,"HỢP LỆ","CẦN SỬA"))</x:f>
      </x:c>
      <x:c r="N41" s="1" t="n">
        <x:f>IF(AND(M41="HỢP LỆ",D41="NHAP"),E41,0)</x:f>
        <x:v>0</x:v>
      </x:c>
      <x:c r="O41" s="1" t="n">
        <x:f>IF(AND(M41="HỢP LỆ",D41="XUAT"),E41,0)</x:f>
        <x:v>0</x:v>
      </x:c>
    </x:row>
    <x:row r="42" ht="25" customHeight="1">
      <x:c r="A42" s="8"/>
      <x:c r="B42" s="7"/>
      <x:c r="C42" s="7"/>
      <x:c r="D42" s="7"/>
      <x:c r="E42" s="10"/>
      <x:c r="F42" s="7"/>
      <x:c r="G42" s="1" t="str">
        <x:f>IF(COUNTA(A42:F42)=0,"",IF(C42="","THIẾU SKU",IF(COUNTIFS('Danh muc'!$A$7:$A$26,C42)&lt;&gt;1,"SKU KHÔNG DUY NHẤT",IF(INDEX('Danh muc'!$E$7:$E$26,MATCH(C42,'Danh muc'!$A$7:$A$26,0))="HỢP LỆ","","SỬA DANH MỤC"))))</x:f>
      </x:c>
      <x:c r="H42" s="1" t="str">
        <x:f>IF(COUNTA(A42:F42)=0,"",IF(B42="","THIẾU MÃ DÒNG",IF(COUNTIFS($B$7:$B$106,B42)&gt;1,"TRÙNG MÃ DÒNG","")))</x:f>
      </x:c>
      <x:c r="I42" s="1" t="str">
        <x:f>IF(COUNTA(A42:F42)=0,"",IF(ISNUMBER(E42),IF(E42&gt;0,"","SỐ LƯỢNG PHẢI &gt; 0"),"SỐ LƯỢNG KHÔNG PHẢI SỐ"))</x:f>
      </x:c>
      <x:c r="J42" s="1" t="str">
        <x:f>IF(COUNTA(A42:F42)=0,"",IF(G42&lt;&gt;"","KIỂM SKU TRƯỚC",IF(F42=INDEX('Danh muc'!$C$7:$C$26,MATCH(C42,'Danh muc'!$A$7:$A$26,0)),"","SAI ĐƠN VỊ")))</x:f>
      </x:c>
      <x:c r="K42" s="1" t="str">
        <x:f>IF(COUNTA(A42:F42)=0,"",IF(OR(D42="NHAP",D42="XUAT"),"","CHỌN NHAP/XUAT"))</x:f>
      </x:c>
      <x:c r="L42" s="1" t="str">
        <x:f>IF(COUNTA(A42:F42)=0,"",IF(ISNUMBER(A42),IF(AND(A42&gt;0,A42&lt;2958466),"","NGÀY KHÔNG HỢP LỆ"),"THIẾU/SAI NGÀY"))</x:f>
      </x:c>
      <x:c r="M42" s="1" t="str">
        <x:f>IF(COUNTA(A42:F42)=0,"",IF(COUNTBLANK(G42:L42)=6,"HỢP LỆ","CẦN SỬA"))</x:f>
      </x:c>
      <x:c r="N42" s="1" t="n">
        <x:f>IF(AND(M42="HỢP LỆ",D42="NHAP"),E42,0)</x:f>
        <x:v>0</x:v>
      </x:c>
      <x:c r="O42" s="1" t="n">
        <x:f>IF(AND(M42="HỢP LỆ",D42="XUAT"),E42,0)</x:f>
        <x:v>0</x:v>
      </x:c>
    </x:row>
    <x:row r="43" ht="25" customHeight="1">
      <x:c r="A43" s="8"/>
      <x:c r="B43" s="7"/>
      <x:c r="C43" s="7"/>
      <x:c r="D43" s="7"/>
      <x:c r="E43" s="10"/>
      <x:c r="F43" s="7"/>
      <x:c r="G43" s="1" t="str">
        <x:f>IF(COUNTA(A43:F43)=0,"",IF(C43="","THIẾU SKU",IF(COUNTIFS('Danh muc'!$A$7:$A$26,C43)&lt;&gt;1,"SKU KHÔNG DUY NHẤT",IF(INDEX('Danh muc'!$E$7:$E$26,MATCH(C43,'Danh muc'!$A$7:$A$26,0))="HỢP LỆ","","SỬA DANH MỤC"))))</x:f>
      </x:c>
      <x:c r="H43" s="1" t="str">
        <x:f>IF(COUNTA(A43:F43)=0,"",IF(B43="","THIẾU MÃ DÒNG",IF(COUNTIFS($B$7:$B$106,B43)&gt;1,"TRÙNG MÃ DÒNG","")))</x:f>
      </x:c>
      <x:c r="I43" s="1" t="str">
        <x:f>IF(COUNTA(A43:F43)=0,"",IF(ISNUMBER(E43),IF(E43&gt;0,"","SỐ LƯỢNG PHẢI &gt; 0"),"SỐ LƯỢNG KHÔNG PHẢI SỐ"))</x:f>
      </x:c>
      <x:c r="J43" s="1" t="str">
        <x:f>IF(COUNTA(A43:F43)=0,"",IF(G43&lt;&gt;"","KIỂM SKU TRƯỚC",IF(F43=INDEX('Danh muc'!$C$7:$C$26,MATCH(C43,'Danh muc'!$A$7:$A$26,0)),"","SAI ĐƠN VỊ")))</x:f>
      </x:c>
      <x:c r="K43" s="1" t="str">
        <x:f>IF(COUNTA(A43:F43)=0,"",IF(OR(D43="NHAP",D43="XUAT"),"","CHỌN NHAP/XUAT"))</x:f>
      </x:c>
      <x:c r="L43" s="1" t="str">
        <x:f>IF(COUNTA(A43:F43)=0,"",IF(ISNUMBER(A43),IF(AND(A43&gt;0,A43&lt;2958466),"","NGÀY KHÔNG HỢP LỆ"),"THIẾU/SAI NGÀY"))</x:f>
      </x:c>
      <x:c r="M43" s="1" t="str">
        <x:f>IF(COUNTA(A43:F43)=0,"",IF(COUNTBLANK(G43:L43)=6,"HỢP LỆ","CẦN SỬA"))</x:f>
      </x:c>
      <x:c r="N43" s="1" t="n">
        <x:f>IF(AND(M43="HỢP LỆ",D43="NHAP"),E43,0)</x:f>
        <x:v>0</x:v>
      </x:c>
      <x:c r="O43" s="1" t="n">
        <x:f>IF(AND(M43="HỢP LỆ",D43="XUAT"),E43,0)</x:f>
        <x:v>0</x:v>
      </x:c>
    </x:row>
    <x:row r="44" ht="25" customHeight="1">
      <x:c r="A44" s="8"/>
      <x:c r="B44" s="7"/>
      <x:c r="C44" s="7"/>
      <x:c r="D44" s="7"/>
      <x:c r="E44" s="10"/>
      <x:c r="F44" s="7"/>
      <x:c r="G44" s="1" t="str">
        <x:f>IF(COUNTA(A44:F44)=0,"",IF(C44="","THIẾU SKU",IF(COUNTIFS('Danh muc'!$A$7:$A$26,C44)&lt;&gt;1,"SKU KHÔNG DUY NHẤT",IF(INDEX('Danh muc'!$E$7:$E$26,MATCH(C44,'Danh muc'!$A$7:$A$26,0))="HỢP LỆ","","SỬA DANH MỤC"))))</x:f>
      </x:c>
      <x:c r="H44" s="1" t="str">
        <x:f>IF(COUNTA(A44:F44)=0,"",IF(B44="","THIẾU MÃ DÒNG",IF(COUNTIFS($B$7:$B$106,B44)&gt;1,"TRÙNG MÃ DÒNG","")))</x:f>
      </x:c>
      <x:c r="I44" s="1" t="str">
        <x:f>IF(COUNTA(A44:F44)=0,"",IF(ISNUMBER(E44),IF(E44&gt;0,"","SỐ LƯỢNG PHẢI &gt; 0"),"SỐ LƯỢNG KHÔNG PHẢI SỐ"))</x:f>
      </x:c>
      <x:c r="J44" s="1" t="str">
        <x:f>IF(COUNTA(A44:F44)=0,"",IF(G44&lt;&gt;"","KIỂM SKU TRƯỚC",IF(F44=INDEX('Danh muc'!$C$7:$C$26,MATCH(C44,'Danh muc'!$A$7:$A$26,0)),"","SAI ĐƠN VỊ")))</x:f>
      </x:c>
      <x:c r="K44" s="1" t="str">
        <x:f>IF(COUNTA(A44:F44)=0,"",IF(OR(D44="NHAP",D44="XUAT"),"","CHỌN NHAP/XUAT"))</x:f>
      </x:c>
      <x:c r="L44" s="1" t="str">
        <x:f>IF(COUNTA(A44:F44)=0,"",IF(ISNUMBER(A44),IF(AND(A44&gt;0,A44&lt;2958466),"","NGÀY KHÔNG HỢP LỆ"),"THIẾU/SAI NGÀY"))</x:f>
      </x:c>
      <x:c r="M44" s="1" t="str">
        <x:f>IF(COUNTA(A44:F44)=0,"",IF(COUNTBLANK(G44:L44)=6,"HỢP LỆ","CẦN SỬA"))</x:f>
      </x:c>
      <x:c r="N44" s="1" t="n">
        <x:f>IF(AND(M44="HỢP LỆ",D44="NHAP"),E44,0)</x:f>
        <x:v>0</x:v>
      </x:c>
      <x:c r="O44" s="1" t="n">
        <x:f>IF(AND(M44="HỢP LỆ",D44="XUAT"),E44,0)</x:f>
        <x:v>0</x:v>
      </x:c>
    </x:row>
    <x:row r="45" ht="25" customHeight="1">
      <x:c r="A45" s="8"/>
      <x:c r="B45" s="7"/>
      <x:c r="C45" s="7"/>
      <x:c r="D45" s="7"/>
      <x:c r="E45" s="10"/>
      <x:c r="F45" s="7"/>
      <x:c r="G45" s="1" t="str">
        <x:f>IF(COUNTA(A45:F45)=0,"",IF(C45="","THIẾU SKU",IF(COUNTIFS('Danh muc'!$A$7:$A$26,C45)&lt;&gt;1,"SKU KHÔNG DUY NHẤT",IF(INDEX('Danh muc'!$E$7:$E$26,MATCH(C45,'Danh muc'!$A$7:$A$26,0))="HỢP LỆ","","SỬA DANH MỤC"))))</x:f>
      </x:c>
      <x:c r="H45" s="1" t="str">
        <x:f>IF(COUNTA(A45:F45)=0,"",IF(B45="","THIẾU MÃ DÒNG",IF(COUNTIFS($B$7:$B$106,B45)&gt;1,"TRÙNG MÃ DÒNG","")))</x:f>
      </x:c>
      <x:c r="I45" s="1" t="str">
        <x:f>IF(COUNTA(A45:F45)=0,"",IF(ISNUMBER(E45),IF(E45&gt;0,"","SỐ LƯỢNG PHẢI &gt; 0"),"SỐ LƯỢNG KHÔNG PHẢI SỐ"))</x:f>
      </x:c>
      <x:c r="J45" s="1" t="str">
        <x:f>IF(COUNTA(A45:F45)=0,"",IF(G45&lt;&gt;"","KIỂM SKU TRƯỚC",IF(F45=INDEX('Danh muc'!$C$7:$C$26,MATCH(C45,'Danh muc'!$A$7:$A$26,0)),"","SAI ĐƠN VỊ")))</x:f>
      </x:c>
      <x:c r="K45" s="1" t="str">
        <x:f>IF(COUNTA(A45:F45)=0,"",IF(OR(D45="NHAP",D45="XUAT"),"","CHỌN NHAP/XUAT"))</x:f>
      </x:c>
      <x:c r="L45" s="1" t="str">
        <x:f>IF(COUNTA(A45:F45)=0,"",IF(ISNUMBER(A45),IF(AND(A45&gt;0,A45&lt;2958466),"","NGÀY KHÔNG HỢP LỆ"),"THIẾU/SAI NGÀY"))</x:f>
      </x:c>
      <x:c r="M45" s="1" t="str">
        <x:f>IF(COUNTA(A45:F45)=0,"",IF(COUNTBLANK(G45:L45)=6,"HỢP LỆ","CẦN SỬA"))</x:f>
      </x:c>
      <x:c r="N45" s="1" t="n">
        <x:f>IF(AND(M45="HỢP LỆ",D45="NHAP"),E45,0)</x:f>
        <x:v>0</x:v>
      </x:c>
      <x:c r="O45" s="1" t="n">
        <x:f>IF(AND(M45="HỢP LỆ",D45="XUAT"),E45,0)</x:f>
        <x:v>0</x:v>
      </x:c>
    </x:row>
    <x:row r="46" ht="25" customHeight="1">
      <x:c r="A46" s="8"/>
      <x:c r="B46" s="7"/>
      <x:c r="C46" s="7"/>
      <x:c r="D46" s="7"/>
      <x:c r="E46" s="10"/>
      <x:c r="F46" s="7"/>
      <x:c r="G46" s="1" t="str">
        <x:f>IF(COUNTA(A46:F46)=0,"",IF(C46="","THIẾU SKU",IF(COUNTIFS('Danh muc'!$A$7:$A$26,C46)&lt;&gt;1,"SKU KHÔNG DUY NHẤT",IF(INDEX('Danh muc'!$E$7:$E$26,MATCH(C46,'Danh muc'!$A$7:$A$26,0))="HỢP LỆ","","SỬA DANH MỤC"))))</x:f>
      </x:c>
      <x:c r="H46" s="1" t="str">
        <x:f>IF(COUNTA(A46:F46)=0,"",IF(B46="","THIẾU MÃ DÒNG",IF(COUNTIFS($B$7:$B$106,B46)&gt;1,"TRÙNG MÃ DÒNG","")))</x:f>
      </x:c>
      <x:c r="I46" s="1" t="str">
        <x:f>IF(COUNTA(A46:F46)=0,"",IF(ISNUMBER(E46),IF(E46&gt;0,"","SỐ LƯỢNG PHẢI &gt; 0"),"SỐ LƯỢNG KHÔNG PHẢI SỐ"))</x:f>
      </x:c>
      <x:c r="J46" s="1" t="str">
        <x:f>IF(COUNTA(A46:F46)=0,"",IF(G46&lt;&gt;"","KIỂM SKU TRƯỚC",IF(F46=INDEX('Danh muc'!$C$7:$C$26,MATCH(C46,'Danh muc'!$A$7:$A$26,0)),"","SAI ĐƠN VỊ")))</x:f>
      </x:c>
      <x:c r="K46" s="1" t="str">
        <x:f>IF(COUNTA(A46:F46)=0,"",IF(OR(D46="NHAP",D46="XUAT"),"","CHỌN NHAP/XUAT"))</x:f>
      </x:c>
      <x:c r="L46" s="1" t="str">
        <x:f>IF(COUNTA(A46:F46)=0,"",IF(ISNUMBER(A46),IF(AND(A46&gt;0,A46&lt;2958466),"","NGÀY KHÔNG HỢP LỆ"),"THIẾU/SAI NGÀY"))</x:f>
      </x:c>
      <x:c r="M46" s="1" t="str">
        <x:f>IF(COUNTA(A46:F46)=0,"",IF(COUNTBLANK(G46:L46)=6,"HỢP LỆ","CẦN SỬA"))</x:f>
      </x:c>
      <x:c r="N46" s="1" t="n">
        <x:f>IF(AND(M46="HỢP LỆ",D46="NHAP"),E46,0)</x:f>
        <x:v>0</x:v>
      </x:c>
      <x:c r="O46" s="1" t="n">
        <x:f>IF(AND(M46="HỢP LỆ",D46="XUAT"),E46,0)</x:f>
        <x:v>0</x:v>
      </x:c>
    </x:row>
    <x:row r="47" ht="25" customHeight="1">
      <x:c r="A47" s="8"/>
      <x:c r="B47" s="7"/>
      <x:c r="C47" s="7"/>
      <x:c r="D47" s="7"/>
      <x:c r="E47" s="10"/>
      <x:c r="F47" s="7"/>
      <x:c r="G47" s="1" t="str">
        <x:f>IF(COUNTA(A47:F47)=0,"",IF(C47="","THIẾU SKU",IF(COUNTIFS('Danh muc'!$A$7:$A$26,C47)&lt;&gt;1,"SKU KHÔNG DUY NHẤT",IF(INDEX('Danh muc'!$E$7:$E$26,MATCH(C47,'Danh muc'!$A$7:$A$26,0))="HỢP LỆ","","SỬA DANH MỤC"))))</x:f>
      </x:c>
      <x:c r="H47" s="1" t="str">
        <x:f>IF(COUNTA(A47:F47)=0,"",IF(B47="","THIẾU MÃ DÒNG",IF(COUNTIFS($B$7:$B$106,B47)&gt;1,"TRÙNG MÃ DÒNG","")))</x:f>
      </x:c>
      <x:c r="I47" s="1" t="str">
        <x:f>IF(COUNTA(A47:F47)=0,"",IF(ISNUMBER(E47),IF(E47&gt;0,"","SỐ LƯỢNG PHẢI &gt; 0"),"SỐ LƯỢNG KHÔNG PHẢI SỐ"))</x:f>
      </x:c>
      <x:c r="J47" s="1" t="str">
        <x:f>IF(COUNTA(A47:F47)=0,"",IF(G47&lt;&gt;"","KIỂM SKU TRƯỚC",IF(F47=INDEX('Danh muc'!$C$7:$C$26,MATCH(C47,'Danh muc'!$A$7:$A$26,0)),"","SAI ĐƠN VỊ")))</x:f>
      </x:c>
      <x:c r="K47" s="1" t="str">
        <x:f>IF(COUNTA(A47:F47)=0,"",IF(OR(D47="NHAP",D47="XUAT"),"","CHỌN NHAP/XUAT"))</x:f>
      </x:c>
      <x:c r="L47" s="1" t="str">
        <x:f>IF(COUNTA(A47:F47)=0,"",IF(ISNUMBER(A47),IF(AND(A47&gt;0,A47&lt;2958466),"","NGÀY KHÔNG HỢP LỆ"),"THIẾU/SAI NGÀY"))</x:f>
      </x:c>
      <x:c r="M47" s="1" t="str">
        <x:f>IF(COUNTA(A47:F47)=0,"",IF(COUNTBLANK(G47:L47)=6,"HỢP LỆ","CẦN SỬA"))</x:f>
      </x:c>
      <x:c r="N47" s="1" t="n">
        <x:f>IF(AND(M47="HỢP LỆ",D47="NHAP"),E47,0)</x:f>
        <x:v>0</x:v>
      </x:c>
      <x:c r="O47" s="1" t="n">
        <x:f>IF(AND(M47="HỢP LỆ",D47="XUAT"),E47,0)</x:f>
        <x:v>0</x:v>
      </x:c>
    </x:row>
    <x:row r="48" ht="25" customHeight="1">
      <x:c r="A48" s="8"/>
      <x:c r="B48" s="7"/>
      <x:c r="C48" s="7"/>
      <x:c r="D48" s="7"/>
      <x:c r="E48" s="10"/>
      <x:c r="F48" s="7"/>
      <x:c r="G48" s="1" t="str">
        <x:f>IF(COUNTA(A48:F48)=0,"",IF(C48="","THIẾU SKU",IF(COUNTIFS('Danh muc'!$A$7:$A$26,C48)&lt;&gt;1,"SKU KHÔNG DUY NHẤT",IF(INDEX('Danh muc'!$E$7:$E$26,MATCH(C48,'Danh muc'!$A$7:$A$26,0))="HỢP LỆ","","SỬA DANH MỤC"))))</x:f>
      </x:c>
      <x:c r="H48" s="1" t="str">
        <x:f>IF(COUNTA(A48:F48)=0,"",IF(B48="","THIẾU MÃ DÒNG",IF(COUNTIFS($B$7:$B$106,B48)&gt;1,"TRÙNG MÃ DÒNG","")))</x:f>
      </x:c>
      <x:c r="I48" s="1" t="str">
        <x:f>IF(COUNTA(A48:F48)=0,"",IF(ISNUMBER(E48),IF(E48&gt;0,"","SỐ LƯỢNG PHẢI &gt; 0"),"SỐ LƯỢNG KHÔNG PHẢI SỐ"))</x:f>
      </x:c>
      <x:c r="J48" s="1" t="str">
        <x:f>IF(COUNTA(A48:F48)=0,"",IF(G48&lt;&gt;"","KIỂM SKU TRƯỚC",IF(F48=INDEX('Danh muc'!$C$7:$C$26,MATCH(C48,'Danh muc'!$A$7:$A$26,0)),"","SAI ĐƠN VỊ")))</x:f>
      </x:c>
      <x:c r="K48" s="1" t="str">
        <x:f>IF(COUNTA(A48:F48)=0,"",IF(OR(D48="NHAP",D48="XUAT"),"","CHỌN NHAP/XUAT"))</x:f>
      </x:c>
      <x:c r="L48" s="1" t="str">
        <x:f>IF(COUNTA(A48:F48)=0,"",IF(ISNUMBER(A48),IF(AND(A48&gt;0,A48&lt;2958466),"","NGÀY KHÔNG HỢP LỆ"),"THIẾU/SAI NGÀY"))</x:f>
      </x:c>
      <x:c r="M48" s="1" t="str">
        <x:f>IF(COUNTA(A48:F48)=0,"",IF(COUNTBLANK(G48:L48)=6,"HỢP LỆ","CẦN SỬA"))</x:f>
      </x:c>
      <x:c r="N48" s="1" t="n">
        <x:f>IF(AND(M48="HỢP LỆ",D48="NHAP"),E48,0)</x:f>
        <x:v>0</x:v>
      </x:c>
      <x:c r="O48" s="1" t="n">
        <x:f>IF(AND(M48="HỢP LỆ",D48="XUAT"),E48,0)</x:f>
        <x:v>0</x:v>
      </x:c>
    </x:row>
    <x:row r="49" ht="25" customHeight="1">
      <x:c r="A49" s="8"/>
      <x:c r="B49" s="7"/>
      <x:c r="C49" s="7"/>
      <x:c r="D49" s="7"/>
      <x:c r="E49" s="10"/>
      <x:c r="F49" s="7"/>
      <x:c r="G49" s="1" t="str">
        <x:f>IF(COUNTA(A49:F49)=0,"",IF(C49="","THIẾU SKU",IF(COUNTIFS('Danh muc'!$A$7:$A$26,C49)&lt;&gt;1,"SKU KHÔNG DUY NHẤT",IF(INDEX('Danh muc'!$E$7:$E$26,MATCH(C49,'Danh muc'!$A$7:$A$26,0))="HỢP LỆ","","SỬA DANH MỤC"))))</x:f>
      </x:c>
      <x:c r="H49" s="1" t="str">
        <x:f>IF(COUNTA(A49:F49)=0,"",IF(B49="","THIẾU MÃ DÒNG",IF(COUNTIFS($B$7:$B$106,B49)&gt;1,"TRÙNG MÃ DÒNG","")))</x:f>
      </x:c>
      <x:c r="I49" s="1" t="str">
        <x:f>IF(COUNTA(A49:F49)=0,"",IF(ISNUMBER(E49),IF(E49&gt;0,"","SỐ LƯỢNG PHẢI &gt; 0"),"SỐ LƯỢNG KHÔNG PHẢI SỐ"))</x:f>
      </x:c>
      <x:c r="J49" s="1" t="str">
        <x:f>IF(COUNTA(A49:F49)=0,"",IF(G49&lt;&gt;"","KIỂM SKU TRƯỚC",IF(F49=INDEX('Danh muc'!$C$7:$C$26,MATCH(C49,'Danh muc'!$A$7:$A$26,0)),"","SAI ĐƠN VỊ")))</x:f>
      </x:c>
      <x:c r="K49" s="1" t="str">
        <x:f>IF(COUNTA(A49:F49)=0,"",IF(OR(D49="NHAP",D49="XUAT"),"","CHỌN NHAP/XUAT"))</x:f>
      </x:c>
      <x:c r="L49" s="1" t="str">
        <x:f>IF(COUNTA(A49:F49)=0,"",IF(ISNUMBER(A49),IF(AND(A49&gt;0,A49&lt;2958466),"","NGÀY KHÔNG HỢP LỆ"),"THIẾU/SAI NGÀY"))</x:f>
      </x:c>
      <x:c r="M49" s="1" t="str">
        <x:f>IF(COUNTA(A49:F49)=0,"",IF(COUNTBLANK(G49:L49)=6,"HỢP LỆ","CẦN SỬA"))</x:f>
      </x:c>
      <x:c r="N49" s="1" t="n">
        <x:f>IF(AND(M49="HỢP LỆ",D49="NHAP"),E49,0)</x:f>
        <x:v>0</x:v>
      </x:c>
      <x:c r="O49" s="1" t="n">
        <x:f>IF(AND(M49="HỢP LỆ",D49="XUAT"),E49,0)</x:f>
        <x:v>0</x:v>
      </x:c>
    </x:row>
    <x:row r="50" ht="25" customHeight="1">
      <x:c r="A50" s="8"/>
      <x:c r="B50" s="7"/>
      <x:c r="C50" s="7"/>
      <x:c r="D50" s="7"/>
      <x:c r="E50" s="10"/>
      <x:c r="F50" s="7"/>
      <x:c r="G50" s="1" t="str">
        <x:f>IF(COUNTA(A50:F50)=0,"",IF(C50="","THIẾU SKU",IF(COUNTIFS('Danh muc'!$A$7:$A$26,C50)&lt;&gt;1,"SKU KHÔNG DUY NHẤT",IF(INDEX('Danh muc'!$E$7:$E$26,MATCH(C50,'Danh muc'!$A$7:$A$26,0))="HỢP LỆ","","SỬA DANH MỤC"))))</x:f>
      </x:c>
      <x:c r="H50" s="1" t="str">
        <x:f>IF(COUNTA(A50:F50)=0,"",IF(B50="","THIẾU MÃ DÒNG",IF(COUNTIFS($B$7:$B$106,B50)&gt;1,"TRÙNG MÃ DÒNG","")))</x:f>
      </x:c>
      <x:c r="I50" s="1" t="str">
        <x:f>IF(COUNTA(A50:F50)=0,"",IF(ISNUMBER(E50),IF(E50&gt;0,"","SỐ LƯỢNG PHẢI &gt; 0"),"SỐ LƯỢNG KHÔNG PHẢI SỐ"))</x:f>
      </x:c>
      <x:c r="J50" s="1" t="str">
        <x:f>IF(COUNTA(A50:F50)=0,"",IF(G50&lt;&gt;"","KIỂM SKU TRƯỚC",IF(F50=INDEX('Danh muc'!$C$7:$C$26,MATCH(C50,'Danh muc'!$A$7:$A$26,0)),"","SAI ĐƠN VỊ")))</x:f>
      </x:c>
      <x:c r="K50" s="1" t="str">
        <x:f>IF(COUNTA(A50:F50)=0,"",IF(OR(D50="NHAP",D50="XUAT"),"","CHỌN NHAP/XUAT"))</x:f>
      </x:c>
      <x:c r="L50" s="1" t="str">
        <x:f>IF(COUNTA(A50:F50)=0,"",IF(ISNUMBER(A50),IF(AND(A50&gt;0,A50&lt;2958466),"","NGÀY KHÔNG HỢP LỆ"),"THIẾU/SAI NGÀY"))</x:f>
      </x:c>
      <x:c r="M50" s="1" t="str">
        <x:f>IF(COUNTA(A50:F50)=0,"",IF(COUNTBLANK(G50:L50)=6,"HỢP LỆ","CẦN SỬA"))</x:f>
      </x:c>
      <x:c r="N50" s="1" t="n">
        <x:f>IF(AND(M50="HỢP LỆ",D50="NHAP"),E50,0)</x:f>
        <x:v>0</x:v>
      </x:c>
      <x:c r="O50" s="1" t="n">
        <x:f>IF(AND(M50="HỢP LỆ",D50="XUAT"),E50,0)</x:f>
        <x:v>0</x:v>
      </x:c>
    </x:row>
    <x:row r="51" ht="25" customHeight="1">
      <x:c r="A51" s="8"/>
      <x:c r="B51" s="7"/>
      <x:c r="C51" s="7"/>
      <x:c r="D51" s="7"/>
      <x:c r="E51" s="10"/>
      <x:c r="F51" s="7"/>
      <x:c r="G51" s="1" t="str">
        <x:f>IF(COUNTA(A51:F51)=0,"",IF(C51="","THIẾU SKU",IF(COUNTIFS('Danh muc'!$A$7:$A$26,C51)&lt;&gt;1,"SKU KHÔNG DUY NHẤT",IF(INDEX('Danh muc'!$E$7:$E$26,MATCH(C51,'Danh muc'!$A$7:$A$26,0))="HỢP LỆ","","SỬA DANH MỤC"))))</x:f>
      </x:c>
      <x:c r="H51" s="1" t="str">
        <x:f>IF(COUNTA(A51:F51)=0,"",IF(B51="","THIẾU MÃ DÒNG",IF(COUNTIFS($B$7:$B$106,B51)&gt;1,"TRÙNG MÃ DÒNG","")))</x:f>
      </x:c>
      <x:c r="I51" s="1" t="str">
        <x:f>IF(COUNTA(A51:F51)=0,"",IF(ISNUMBER(E51),IF(E51&gt;0,"","SỐ LƯỢNG PHẢI &gt; 0"),"SỐ LƯỢNG KHÔNG PHẢI SỐ"))</x:f>
      </x:c>
      <x:c r="J51" s="1" t="str">
        <x:f>IF(COUNTA(A51:F51)=0,"",IF(G51&lt;&gt;"","KIỂM SKU TRƯỚC",IF(F51=INDEX('Danh muc'!$C$7:$C$26,MATCH(C51,'Danh muc'!$A$7:$A$26,0)),"","SAI ĐƠN VỊ")))</x:f>
      </x:c>
      <x:c r="K51" s="1" t="str">
        <x:f>IF(COUNTA(A51:F51)=0,"",IF(OR(D51="NHAP",D51="XUAT"),"","CHỌN NHAP/XUAT"))</x:f>
      </x:c>
      <x:c r="L51" s="1" t="str">
        <x:f>IF(COUNTA(A51:F51)=0,"",IF(ISNUMBER(A51),IF(AND(A51&gt;0,A51&lt;2958466),"","NGÀY KHÔNG HỢP LỆ"),"THIẾU/SAI NGÀY"))</x:f>
      </x:c>
      <x:c r="M51" s="1" t="str">
        <x:f>IF(COUNTA(A51:F51)=0,"",IF(COUNTBLANK(G51:L51)=6,"HỢP LỆ","CẦN SỬA"))</x:f>
      </x:c>
      <x:c r="N51" s="1" t="n">
        <x:f>IF(AND(M51="HỢP LỆ",D51="NHAP"),E51,0)</x:f>
        <x:v>0</x:v>
      </x:c>
      <x:c r="O51" s="1" t="n">
        <x:f>IF(AND(M51="HỢP LỆ",D51="XUAT"),E51,0)</x:f>
        <x:v>0</x:v>
      </x:c>
    </x:row>
    <x:row r="52" ht="25" customHeight="1">
      <x:c r="A52" s="8"/>
      <x:c r="B52" s="7"/>
      <x:c r="C52" s="7"/>
      <x:c r="D52" s="7"/>
      <x:c r="E52" s="10"/>
      <x:c r="F52" s="7"/>
      <x:c r="G52" s="1" t="str">
        <x:f>IF(COUNTA(A52:F52)=0,"",IF(C52="","THIẾU SKU",IF(COUNTIFS('Danh muc'!$A$7:$A$26,C52)&lt;&gt;1,"SKU KHÔNG DUY NHẤT",IF(INDEX('Danh muc'!$E$7:$E$26,MATCH(C52,'Danh muc'!$A$7:$A$26,0))="HỢP LỆ","","SỬA DANH MỤC"))))</x:f>
      </x:c>
      <x:c r="H52" s="1" t="str">
        <x:f>IF(COUNTA(A52:F52)=0,"",IF(B52="","THIẾU MÃ DÒNG",IF(COUNTIFS($B$7:$B$106,B52)&gt;1,"TRÙNG MÃ DÒNG","")))</x:f>
      </x:c>
      <x:c r="I52" s="1" t="str">
        <x:f>IF(COUNTA(A52:F52)=0,"",IF(ISNUMBER(E52),IF(E52&gt;0,"","SỐ LƯỢNG PHẢI &gt; 0"),"SỐ LƯỢNG KHÔNG PHẢI SỐ"))</x:f>
      </x:c>
      <x:c r="J52" s="1" t="str">
        <x:f>IF(COUNTA(A52:F52)=0,"",IF(G52&lt;&gt;"","KIỂM SKU TRƯỚC",IF(F52=INDEX('Danh muc'!$C$7:$C$26,MATCH(C52,'Danh muc'!$A$7:$A$26,0)),"","SAI ĐƠN VỊ")))</x:f>
      </x:c>
      <x:c r="K52" s="1" t="str">
        <x:f>IF(COUNTA(A52:F52)=0,"",IF(OR(D52="NHAP",D52="XUAT"),"","CHỌN NHAP/XUAT"))</x:f>
      </x:c>
      <x:c r="L52" s="1" t="str">
        <x:f>IF(COUNTA(A52:F52)=0,"",IF(ISNUMBER(A52),IF(AND(A52&gt;0,A52&lt;2958466),"","NGÀY KHÔNG HỢP LỆ"),"THIẾU/SAI NGÀY"))</x:f>
      </x:c>
      <x:c r="M52" s="1" t="str">
        <x:f>IF(COUNTA(A52:F52)=0,"",IF(COUNTBLANK(G52:L52)=6,"HỢP LỆ","CẦN SỬA"))</x:f>
      </x:c>
      <x:c r="N52" s="1" t="n">
        <x:f>IF(AND(M52="HỢP LỆ",D52="NHAP"),E52,0)</x:f>
        <x:v>0</x:v>
      </x:c>
      <x:c r="O52" s="1" t="n">
        <x:f>IF(AND(M52="HỢP LỆ",D52="XUAT"),E52,0)</x:f>
        <x:v>0</x:v>
      </x:c>
    </x:row>
    <x:row r="53" ht="25" customHeight="1">
      <x:c r="A53" s="8"/>
      <x:c r="B53" s="7"/>
      <x:c r="C53" s="7"/>
      <x:c r="D53" s="7"/>
      <x:c r="E53" s="10"/>
      <x:c r="F53" s="7"/>
      <x:c r="G53" s="1" t="str">
        <x:f>IF(COUNTA(A53:F53)=0,"",IF(C53="","THIẾU SKU",IF(COUNTIFS('Danh muc'!$A$7:$A$26,C53)&lt;&gt;1,"SKU KHÔNG DUY NHẤT",IF(INDEX('Danh muc'!$E$7:$E$26,MATCH(C53,'Danh muc'!$A$7:$A$26,0))="HỢP LỆ","","SỬA DANH MỤC"))))</x:f>
      </x:c>
      <x:c r="H53" s="1" t="str">
        <x:f>IF(COUNTA(A53:F53)=0,"",IF(B53="","THIẾU MÃ DÒNG",IF(COUNTIFS($B$7:$B$106,B53)&gt;1,"TRÙNG MÃ DÒNG","")))</x:f>
      </x:c>
      <x:c r="I53" s="1" t="str">
        <x:f>IF(COUNTA(A53:F53)=0,"",IF(ISNUMBER(E53),IF(E53&gt;0,"","SỐ LƯỢNG PHẢI &gt; 0"),"SỐ LƯỢNG KHÔNG PHẢI SỐ"))</x:f>
      </x:c>
      <x:c r="J53" s="1" t="str">
        <x:f>IF(COUNTA(A53:F53)=0,"",IF(G53&lt;&gt;"","KIỂM SKU TRƯỚC",IF(F53=INDEX('Danh muc'!$C$7:$C$26,MATCH(C53,'Danh muc'!$A$7:$A$26,0)),"","SAI ĐƠN VỊ")))</x:f>
      </x:c>
      <x:c r="K53" s="1" t="str">
        <x:f>IF(COUNTA(A53:F53)=0,"",IF(OR(D53="NHAP",D53="XUAT"),"","CHỌN NHAP/XUAT"))</x:f>
      </x:c>
      <x:c r="L53" s="1" t="str">
        <x:f>IF(COUNTA(A53:F53)=0,"",IF(ISNUMBER(A53),IF(AND(A53&gt;0,A53&lt;2958466),"","NGÀY KHÔNG HỢP LỆ"),"THIẾU/SAI NGÀY"))</x:f>
      </x:c>
      <x:c r="M53" s="1" t="str">
        <x:f>IF(COUNTA(A53:F53)=0,"",IF(COUNTBLANK(G53:L53)=6,"HỢP LỆ","CẦN SỬA"))</x:f>
      </x:c>
      <x:c r="N53" s="1" t="n">
        <x:f>IF(AND(M53="HỢP LỆ",D53="NHAP"),E53,0)</x:f>
        <x:v>0</x:v>
      </x:c>
      <x:c r="O53" s="1" t="n">
        <x:f>IF(AND(M53="HỢP LỆ",D53="XUAT"),E53,0)</x:f>
        <x:v>0</x:v>
      </x:c>
    </x:row>
    <x:row r="54" ht="25" customHeight="1">
      <x:c r="A54" s="8"/>
      <x:c r="B54" s="7"/>
      <x:c r="C54" s="7"/>
      <x:c r="D54" s="7"/>
      <x:c r="E54" s="10"/>
      <x:c r="F54" s="7"/>
      <x:c r="G54" s="1" t="str">
        <x:f>IF(COUNTA(A54:F54)=0,"",IF(C54="","THIẾU SKU",IF(COUNTIFS('Danh muc'!$A$7:$A$26,C54)&lt;&gt;1,"SKU KHÔNG DUY NHẤT",IF(INDEX('Danh muc'!$E$7:$E$26,MATCH(C54,'Danh muc'!$A$7:$A$26,0))="HỢP LỆ","","SỬA DANH MỤC"))))</x:f>
      </x:c>
      <x:c r="H54" s="1" t="str">
        <x:f>IF(COUNTA(A54:F54)=0,"",IF(B54="","THIẾU MÃ DÒNG",IF(COUNTIFS($B$7:$B$106,B54)&gt;1,"TRÙNG MÃ DÒNG","")))</x:f>
      </x:c>
      <x:c r="I54" s="1" t="str">
        <x:f>IF(COUNTA(A54:F54)=0,"",IF(ISNUMBER(E54),IF(E54&gt;0,"","SỐ LƯỢNG PHẢI &gt; 0"),"SỐ LƯỢNG KHÔNG PHẢI SỐ"))</x:f>
      </x:c>
      <x:c r="J54" s="1" t="str">
        <x:f>IF(COUNTA(A54:F54)=0,"",IF(G54&lt;&gt;"","KIỂM SKU TRƯỚC",IF(F54=INDEX('Danh muc'!$C$7:$C$26,MATCH(C54,'Danh muc'!$A$7:$A$26,0)),"","SAI ĐƠN VỊ")))</x:f>
      </x:c>
      <x:c r="K54" s="1" t="str">
        <x:f>IF(COUNTA(A54:F54)=0,"",IF(OR(D54="NHAP",D54="XUAT"),"","CHỌN NHAP/XUAT"))</x:f>
      </x:c>
      <x:c r="L54" s="1" t="str">
        <x:f>IF(COUNTA(A54:F54)=0,"",IF(ISNUMBER(A54),IF(AND(A54&gt;0,A54&lt;2958466),"","NGÀY KHÔNG HỢP LỆ"),"THIẾU/SAI NGÀY"))</x:f>
      </x:c>
      <x:c r="M54" s="1" t="str">
        <x:f>IF(COUNTA(A54:F54)=0,"",IF(COUNTBLANK(G54:L54)=6,"HỢP LỆ","CẦN SỬA"))</x:f>
      </x:c>
      <x:c r="N54" s="1" t="n">
        <x:f>IF(AND(M54="HỢP LỆ",D54="NHAP"),E54,0)</x:f>
        <x:v>0</x:v>
      </x:c>
      <x:c r="O54" s="1" t="n">
        <x:f>IF(AND(M54="HỢP LỆ",D54="XUAT"),E54,0)</x:f>
        <x:v>0</x:v>
      </x:c>
    </x:row>
    <x:row r="55" ht="25" customHeight="1">
      <x:c r="A55" s="8"/>
      <x:c r="B55" s="7"/>
      <x:c r="C55" s="7"/>
      <x:c r="D55" s="7"/>
      <x:c r="E55" s="10"/>
      <x:c r="F55" s="7"/>
      <x:c r="G55" s="1" t="str">
        <x:f>IF(COUNTA(A55:F55)=0,"",IF(C55="","THIẾU SKU",IF(COUNTIFS('Danh muc'!$A$7:$A$26,C55)&lt;&gt;1,"SKU KHÔNG DUY NHẤT",IF(INDEX('Danh muc'!$E$7:$E$26,MATCH(C55,'Danh muc'!$A$7:$A$26,0))="HỢP LỆ","","SỬA DANH MỤC"))))</x:f>
      </x:c>
      <x:c r="H55" s="1" t="str">
        <x:f>IF(COUNTA(A55:F55)=0,"",IF(B55="","THIẾU MÃ DÒNG",IF(COUNTIFS($B$7:$B$106,B55)&gt;1,"TRÙNG MÃ DÒNG","")))</x:f>
      </x:c>
      <x:c r="I55" s="1" t="str">
        <x:f>IF(COUNTA(A55:F55)=0,"",IF(ISNUMBER(E55),IF(E55&gt;0,"","SỐ LƯỢNG PHẢI &gt; 0"),"SỐ LƯỢNG KHÔNG PHẢI SỐ"))</x:f>
      </x:c>
      <x:c r="J55" s="1" t="str">
        <x:f>IF(COUNTA(A55:F55)=0,"",IF(G55&lt;&gt;"","KIỂM SKU TRƯỚC",IF(F55=INDEX('Danh muc'!$C$7:$C$26,MATCH(C55,'Danh muc'!$A$7:$A$26,0)),"","SAI ĐƠN VỊ")))</x:f>
      </x:c>
      <x:c r="K55" s="1" t="str">
        <x:f>IF(COUNTA(A55:F55)=0,"",IF(OR(D55="NHAP",D55="XUAT"),"","CHỌN NHAP/XUAT"))</x:f>
      </x:c>
      <x:c r="L55" s="1" t="str">
        <x:f>IF(COUNTA(A55:F55)=0,"",IF(ISNUMBER(A55),IF(AND(A55&gt;0,A55&lt;2958466),"","NGÀY KHÔNG HỢP LỆ"),"THIẾU/SAI NGÀY"))</x:f>
      </x:c>
      <x:c r="M55" s="1" t="str">
        <x:f>IF(COUNTA(A55:F55)=0,"",IF(COUNTBLANK(G55:L55)=6,"HỢP LỆ","CẦN SỬA"))</x:f>
      </x:c>
      <x:c r="N55" s="1" t="n">
        <x:f>IF(AND(M55="HỢP LỆ",D55="NHAP"),E55,0)</x:f>
        <x:v>0</x:v>
      </x:c>
      <x:c r="O55" s="1" t="n">
        <x:f>IF(AND(M55="HỢP LỆ",D55="XUAT"),E55,0)</x:f>
        <x:v>0</x:v>
      </x:c>
    </x:row>
    <x:row r="56" ht="25" customHeight="1">
      <x:c r="A56" s="8"/>
      <x:c r="B56" s="7"/>
      <x:c r="C56" s="7"/>
      <x:c r="D56" s="7"/>
      <x:c r="E56" s="10"/>
      <x:c r="F56" s="7"/>
      <x:c r="G56" s="1" t="str">
        <x:f>IF(COUNTA(A56:F56)=0,"",IF(C56="","THIẾU SKU",IF(COUNTIFS('Danh muc'!$A$7:$A$26,C56)&lt;&gt;1,"SKU KHÔNG DUY NHẤT",IF(INDEX('Danh muc'!$E$7:$E$26,MATCH(C56,'Danh muc'!$A$7:$A$26,0))="HỢP LỆ","","SỬA DANH MỤC"))))</x:f>
      </x:c>
      <x:c r="H56" s="1" t="str">
        <x:f>IF(COUNTA(A56:F56)=0,"",IF(B56="","THIẾU MÃ DÒNG",IF(COUNTIFS($B$7:$B$106,B56)&gt;1,"TRÙNG MÃ DÒNG","")))</x:f>
      </x:c>
      <x:c r="I56" s="1" t="str">
        <x:f>IF(COUNTA(A56:F56)=0,"",IF(ISNUMBER(E56),IF(E56&gt;0,"","SỐ LƯỢNG PHẢI &gt; 0"),"SỐ LƯỢNG KHÔNG PHẢI SỐ"))</x:f>
      </x:c>
      <x:c r="J56" s="1" t="str">
        <x:f>IF(COUNTA(A56:F56)=0,"",IF(G56&lt;&gt;"","KIỂM SKU TRƯỚC",IF(F56=INDEX('Danh muc'!$C$7:$C$26,MATCH(C56,'Danh muc'!$A$7:$A$26,0)),"","SAI ĐƠN VỊ")))</x:f>
      </x:c>
      <x:c r="K56" s="1" t="str">
        <x:f>IF(COUNTA(A56:F56)=0,"",IF(OR(D56="NHAP",D56="XUAT"),"","CHỌN NHAP/XUAT"))</x:f>
      </x:c>
      <x:c r="L56" s="1" t="str">
        <x:f>IF(COUNTA(A56:F56)=0,"",IF(ISNUMBER(A56),IF(AND(A56&gt;0,A56&lt;2958466),"","NGÀY KHÔNG HỢP LỆ"),"THIẾU/SAI NGÀY"))</x:f>
      </x:c>
      <x:c r="M56" s="1" t="str">
        <x:f>IF(COUNTA(A56:F56)=0,"",IF(COUNTBLANK(G56:L56)=6,"HỢP LỆ","CẦN SỬA"))</x:f>
      </x:c>
      <x:c r="N56" s="1" t="n">
        <x:f>IF(AND(M56="HỢP LỆ",D56="NHAP"),E56,0)</x:f>
        <x:v>0</x:v>
      </x:c>
      <x:c r="O56" s="1" t="n">
        <x:f>IF(AND(M56="HỢP LỆ",D56="XUAT"),E56,0)</x:f>
        <x:v>0</x:v>
      </x:c>
    </x:row>
    <x:row r="57" ht="25" customHeight="1">
      <x:c r="A57" s="8"/>
      <x:c r="B57" s="7"/>
      <x:c r="C57" s="7"/>
      <x:c r="D57" s="7"/>
      <x:c r="E57" s="10"/>
      <x:c r="F57" s="7"/>
      <x:c r="G57" s="1" t="str">
        <x:f>IF(COUNTA(A57:F57)=0,"",IF(C57="","THIẾU SKU",IF(COUNTIFS('Danh muc'!$A$7:$A$26,C57)&lt;&gt;1,"SKU KHÔNG DUY NHẤT",IF(INDEX('Danh muc'!$E$7:$E$26,MATCH(C57,'Danh muc'!$A$7:$A$26,0))="HỢP LỆ","","SỬA DANH MỤC"))))</x:f>
      </x:c>
      <x:c r="H57" s="1" t="str">
        <x:f>IF(COUNTA(A57:F57)=0,"",IF(B57="","THIẾU MÃ DÒNG",IF(COUNTIFS($B$7:$B$106,B57)&gt;1,"TRÙNG MÃ DÒNG","")))</x:f>
      </x:c>
      <x:c r="I57" s="1" t="str">
        <x:f>IF(COUNTA(A57:F57)=0,"",IF(ISNUMBER(E57),IF(E57&gt;0,"","SỐ LƯỢNG PHẢI &gt; 0"),"SỐ LƯỢNG KHÔNG PHẢI SỐ"))</x:f>
      </x:c>
      <x:c r="J57" s="1" t="str">
        <x:f>IF(COUNTA(A57:F57)=0,"",IF(G57&lt;&gt;"","KIỂM SKU TRƯỚC",IF(F57=INDEX('Danh muc'!$C$7:$C$26,MATCH(C57,'Danh muc'!$A$7:$A$26,0)),"","SAI ĐƠN VỊ")))</x:f>
      </x:c>
      <x:c r="K57" s="1" t="str">
        <x:f>IF(COUNTA(A57:F57)=0,"",IF(OR(D57="NHAP",D57="XUAT"),"","CHỌN NHAP/XUAT"))</x:f>
      </x:c>
      <x:c r="L57" s="1" t="str">
        <x:f>IF(COUNTA(A57:F57)=0,"",IF(ISNUMBER(A57),IF(AND(A57&gt;0,A57&lt;2958466),"","NGÀY KHÔNG HỢP LỆ"),"THIẾU/SAI NGÀY"))</x:f>
      </x:c>
      <x:c r="M57" s="1" t="str">
        <x:f>IF(COUNTA(A57:F57)=0,"",IF(COUNTBLANK(G57:L57)=6,"HỢP LỆ","CẦN SỬA"))</x:f>
      </x:c>
      <x:c r="N57" s="1" t="n">
        <x:f>IF(AND(M57="HỢP LỆ",D57="NHAP"),E57,0)</x:f>
        <x:v>0</x:v>
      </x:c>
      <x:c r="O57" s="1" t="n">
        <x:f>IF(AND(M57="HỢP LỆ",D57="XUAT"),E57,0)</x:f>
        <x:v>0</x:v>
      </x:c>
    </x:row>
    <x:row r="58" ht="25" customHeight="1">
      <x:c r="A58" s="8"/>
      <x:c r="B58" s="7"/>
      <x:c r="C58" s="7"/>
      <x:c r="D58" s="7"/>
      <x:c r="E58" s="10"/>
      <x:c r="F58" s="7"/>
      <x:c r="G58" s="1" t="str">
        <x:f>IF(COUNTA(A58:F58)=0,"",IF(C58="","THIẾU SKU",IF(COUNTIFS('Danh muc'!$A$7:$A$26,C58)&lt;&gt;1,"SKU KHÔNG DUY NHẤT",IF(INDEX('Danh muc'!$E$7:$E$26,MATCH(C58,'Danh muc'!$A$7:$A$26,0))="HỢP LỆ","","SỬA DANH MỤC"))))</x:f>
      </x:c>
      <x:c r="H58" s="1" t="str">
        <x:f>IF(COUNTA(A58:F58)=0,"",IF(B58="","THIẾU MÃ DÒNG",IF(COUNTIFS($B$7:$B$106,B58)&gt;1,"TRÙNG MÃ DÒNG","")))</x:f>
      </x:c>
      <x:c r="I58" s="1" t="str">
        <x:f>IF(COUNTA(A58:F58)=0,"",IF(ISNUMBER(E58),IF(E58&gt;0,"","SỐ LƯỢNG PHẢI &gt; 0"),"SỐ LƯỢNG KHÔNG PHẢI SỐ"))</x:f>
      </x:c>
      <x:c r="J58" s="1" t="str">
        <x:f>IF(COUNTA(A58:F58)=0,"",IF(G58&lt;&gt;"","KIỂM SKU TRƯỚC",IF(F58=INDEX('Danh muc'!$C$7:$C$26,MATCH(C58,'Danh muc'!$A$7:$A$26,0)),"","SAI ĐƠN VỊ")))</x:f>
      </x:c>
      <x:c r="K58" s="1" t="str">
        <x:f>IF(COUNTA(A58:F58)=0,"",IF(OR(D58="NHAP",D58="XUAT"),"","CHỌN NHAP/XUAT"))</x:f>
      </x:c>
      <x:c r="L58" s="1" t="str">
        <x:f>IF(COUNTA(A58:F58)=0,"",IF(ISNUMBER(A58),IF(AND(A58&gt;0,A58&lt;2958466),"","NGÀY KHÔNG HỢP LỆ"),"THIẾU/SAI NGÀY"))</x:f>
      </x:c>
      <x:c r="M58" s="1" t="str">
        <x:f>IF(COUNTA(A58:F58)=0,"",IF(COUNTBLANK(G58:L58)=6,"HỢP LỆ","CẦN SỬA"))</x:f>
      </x:c>
      <x:c r="N58" s="1" t="n">
        <x:f>IF(AND(M58="HỢP LỆ",D58="NHAP"),E58,0)</x:f>
        <x:v>0</x:v>
      </x:c>
      <x:c r="O58" s="1" t="n">
        <x:f>IF(AND(M58="HỢP LỆ",D58="XUAT"),E58,0)</x:f>
        <x:v>0</x:v>
      </x:c>
    </x:row>
    <x:row r="59" ht="25" customHeight="1">
      <x:c r="A59" s="8"/>
      <x:c r="B59" s="7"/>
      <x:c r="C59" s="7"/>
      <x:c r="D59" s="7"/>
      <x:c r="E59" s="10"/>
      <x:c r="F59" s="7"/>
      <x:c r="G59" s="1" t="str">
        <x:f>IF(COUNTA(A59:F59)=0,"",IF(C59="","THIẾU SKU",IF(COUNTIFS('Danh muc'!$A$7:$A$26,C59)&lt;&gt;1,"SKU KHÔNG DUY NHẤT",IF(INDEX('Danh muc'!$E$7:$E$26,MATCH(C59,'Danh muc'!$A$7:$A$26,0))="HỢP LỆ","","SỬA DANH MỤC"))))</x:f>
      </x:c>
      <x:c r="H59" s="1" t="str">
        <x:f>IF(COUNTA(A59:F59)=0,"",IF(B59="","THIẾU MÃ DÒNG",IF(COUNTIFS($B$7:$B$106,B59)&gt;1,"TRÙNG MÃ DÒNG","")))</x:f>
      </x:c>
      <x:c r="I59" s="1" t="str">
        <x:f>IF(COUNTA(A59:F59)=0,"",IF(ISNUMBER(E59),IF(E59&gt;0,"","SỐ LƯỢNG PHẢI &gt; 0"),"SỐ LƯỢNG KHÔNG PHẢI SỐ"))</x:f>
      </x:c>
      <x:c r="J59" s="1" t="str">
        <x:f>IF(COUNTA(A59:F59)=0,"",IF(G59&lt;&gt;"","KIỂM SKU TRƯỚC",IF(F59=INDEX('Danh muc'!$C$7:$C$26,MATCH(C59,'Danh muc'!$A$7:$A$26,0)),"","SAI ĐƠN VỊ")))</x:f>
      </x:c>
      <x:c r="K59" s="1" t="str">
        <x:f>IF(COUNTA(A59:F59)=0,"",IF(OR(D59="NHAP",D59="XUAT"),"","CHỌN NHAP/XUAT"))</x:f>
      </x:c>
      <x:c r="L59" s="1" t="str">
        <x:f>IF(COUNTA(A59:F59)=0,"",IF(ISNUMBER(A59),IF(AND(A59&gt;0,A59&lt;2958466),"","NGÀY KHÔNG HỢP LỆ"),"THIẾU/SAI NGÀY"))</x:f>
      </x:c>
      <x:c r="M59" s="1" t="str">
        <x:f>IF(COUNTA(A59:F59)=0,"",IF(COUNTBLANK(G59:L59)=6,"HỢP LỆ","CẦN SỬA"))</x:f>
      </x:c>
      <x:c r="N59" s="1" t="n">
        <x:f>IF(AND(M59="HỢP LỆ",D59="NHAP"),E59,0)</x:f>
        <x:v>0</x:v>
      </x:c>
      <x:c r="O59" s="1" t="n">
        <x:f>IF(AND(M59="HỢP LỆ",D59="XUAT"),E59,0)</x:f>
        <x:v>0</x:v>
      </x:c>
    </x:row>
    <x:row r="60" ht="25" customHeight="1">
      <x:c r="A60" s="8"/>
      <x:c r="B60" s="7"/>
      <x:c r="C60" s="7"/>
      <x:c r="D60" s="7"/>
      <x:c r="E60" s="10"/>
      <x:c r="F60" s="7"/>
      <x:c r="G60" s="1" t="str">
        <x:f>IF(COUNTA(A60:F60)=0,"",IF(C60="","THIẾU SKU",IF(COUNTIFS('Danh muc'!$A$7:$A$26,C60)&lt;&gt;1,"SKU KHÔNG DUY NHẤT",IF(INDEX('Danh muc'!$E$7:$E$26,MATCH(C60,'Danh muc'!$A$7:$A$26,0))="HỢP LỆ","","SỬA DANH MỤC"))))</x:f>
      </x:c>
      <x:c r="H60" s="1" t="str">
        <x:f>IF(COUNTA(A60:F60)=0,"",IF(B60="","THIẾU MÃ DÒNG",IF(COUNTIFS($B$7:$B$106,B60)&gt;1,"TRÙNG MÃ DÒNG","")))</x:f>
      </x:c>
      <x:c r="I60" s="1" t="str">
        <x:f>IF(COUNTA(A60:F60)=0,"",IF(ISNUMBER(E60),IF(E60&gt;0,"","SỐ LƯỢNG PHẢI &gt; 0"),"SỐ LƯỢNG KHÔNG PHẢI SỐ"))</x:f>
      </x:c>
      <x:c r="J60" s="1" t="str">
        <x:f>IF(COUNTA(A60:F60)=0,"",IF(G60&lt;&gt;"","KIỂM SKU TRƯỚC",IF(F60=INDEX('Danh muc'!$C$7:$C$26,MATCH(C60,'Danh muc'!$A$7:$A$26,0)),"","SAI ĐƠN VỊ")))</x:f>
      </x:c>
      <x:c r="K60" s="1" t="str">
        <x:f>IF(COUNTA(A60:F60)=0,"",IF(OR(D60="NHAP",D60="XUAT"),"","CHỌN NHAP/XUAT"))</x:f>
      </x:c>
      <x:c r="L60" s="1" t="str">
        <x:f>IF(COUNTA(A60:F60)=0,"",IF(ISNUMBER(A60),IF(AND(A60&gt;0,A60&lt;2958466),"","NGÀY KHÔNG HỢP LỆ"),"THIẾU/SAI NGÀY"))</x:f>
      </x:c>
      <x:c r="M60" s="1" t="str">
        <x:f>IF(COUNTA(A60:F60)=0,"",IF(COUNTBLANK(G60:L60)=6,"HỢP LỆ","CẦN SỬA"))</x:f>
      </x:c>
      <x:c r="N60" s="1" t="n">
        <x:f>IF(AND(M60="HỢP LỆ",D60="NHAP"),E60,0)</x:f>
        <x:v>0</x:v>
      </x:c>
      <x:c r="O60" s="1" t="n">
        <x:f>IF(AND(M60="HỢP LỆ",D60="XUAT"),E60,0)</x:f>
        <x:v>0</x:v>
      </x:c>
    </x:row>
    <x:row r="61" ht="25" customHeight="1">
      <x:c r="A61" s="8"/>
      <x:c r="B61" s="7"/>
      <x:c r="C61" s="7"/>
      <x:c r="D61" s="7"/>
      <x:c r="E61" s="10"/>
      <x:c r="F61" s="7"/>
      <x:c r="G61" s="1" t="str">
        <x:f>IF(COUNTA(A61:F61)=0,"",IF(C61="","THIẾU SKU",IF(COUNTIFS('Danh muc'!$A$7:$A$26,C61)&lt;&gt;1,"SKU KHÔNG DUY NHẤT",IF(INDEX('Danh muc'!$E$7:$E$26,MATCH(C61,'Danh muc'!$A$7:$A$26,0))="HỢP LỆ","","SỬA DANH MỤC"))))</x:f>
      </x:c>
      <x:c r="H61" s="1" t="str">
        <x:f>IF(COUNTA(A61:F61)=0,"",IF(B61="","THIẾU MÃ DÒNG",IF(COUNTIFS($B$7:$B$106,B61)&gt;1,"TRÙNG MÃ DÒNG","")))</x:f>
      </x:c>
      <x:c r="I61" s="1" t="str">
        <x:f>IF(COUNTA(A61:F61)=0,"",IF(ISNUMBER(E61),IF(E61&gt;0,"","SỐ LƯỢNG PHẢI &gt; 0"),"SỐ LƯỢNG KHÔNG PHẢI SỐ"))</x:f>
      </x:c>
      <x:c r="J61" s="1" t="str">
        <x:f>IF(COUNTA(A61:F61)=0,"",IF(G61&lt;&gt;"","KIỂM SKU TRƯỚC",IF(F61=INDEX('Danh muc'!$C$7:$C$26,MATCH(C61,'Danh muc'!$A$7:$A$26,0)),"","SAI ĐƠN VỊ")))</x:f>
      </x:c>
      <x:c r="K61" s="1" t="str">
        <x:f>IF(COUNTA(A61:F61)=0,"",IF(OR(D61="NHAP",D61="XUAT"),"","CHỌN NHAP/XUAT"))</x:f>
      </x:c>
      <x:c r="L61" s="1" t="str">
        <x:f>IF(COUNTA(A61:F61)=0,"",IF(ISNUMBER(A61),IF(AND(A61&gt;0,A61&lt;2958466),"","NGÀY KHÔNG HỢP LỆ"),"THIẾU/SAI NGÀY"))</x:f>
      </x:c>
      <x:c r="M61" s="1" t="str">
        <x:f>IF(COUNTA(A61:F61)=0,"",IF(COUNTBLANK(G61:L61)=6,"HỢP LỆ","CẦN SỬA"))</x:f>
      </x:c>
      <x:c r="N61" s="1" t="n">
        <x:f>IF(AND(M61="HỢP LỆ",D61="NHAP"),E61,0)</x:f>
        <x:v>0</x:v>
      </x:c>
      <x:c r="O61" s="1" t="n">
        <x:f>IF(AND(M61="HỢP LỆ",D61="XUAT"),E61,0)</x:f>
        <x:v>0</x:v>
      </x:c>
    </x:row>
    <x:row r="62" ht="25" customHeight="1">
      <x:c r="A62" s="8"/>
      <x:c r="B62" s="7"/>
      <x:c r="C62" s="7"/>
      <x:c r="D62" s="7"/>
      <x:c r="E62" s="10"/>
      <x:c r="F62" s="7"/>
      <x:c r="G62" s="1" t="str">
        <x:f>IF(COUNTA(A62:F62)=0,"",IF(C62="","THIẾU SKU",IF(COUNTIFS('Danh muc'!$A$7:$A$26,C62)&lt;&gt;1,"SKU KHÔNG DUY NHẤT",IF(INDEX('Danh muc'!$E$7:$E$26,MATCH(C62,'Danh muc'!$A$7:$A$26,0))="HỢP LỆ","","SỬA DANH MỤC"))))</x:f>
      </x:c>
      <x:c r="H62" s="1" t="str">
        <x:f>IF(COUNTA(A62:F62)=0,"",IF(B62="","THIẾU MÃ DÒNG",IF(COUNTIFS($B$7:$B$106,B62)&gt;1,"TRÙNG MÃ DÒNG","")))</x:f>
      </x:c>
      <x:c r="I62" s="1" t="str">
        <x:f>IF(COUNTA(A62:F62)=0,"",IF(ISNUMBER(E62),IF(E62&gt;0,"","SỐ LƯỢNG PHẢI &gt; 0"),"SỐ LƯỢNG KHÔNG PHẢI SỐ"))</x:f>
      </x:c>
      <x:c r="J62" s="1" t="str">
        <x:f>IF(COUNTA(A62:F62)=0,"",IF(G62&lt;&gt;"","KIỂM SKU TRƯỚC",IF(F62=INDEX('Danh muc'!$C$7:$C$26,MATCH(C62,'Danh muc'!$A$7:$A$26,0)),"","SAI ĐƠN VỊ")))</x:f>
      </x:c>
      <x:c r="K62" s="1" t="str">
        <x:f>IF(COUNTA(A62:F62)=0,"",IF(OR(D62="NHAP",D62="XUAT"),"","CHỌN NHAP/XUAT"))</x:f>
      </x:c>
      <x:c r="L62" s="1" t="str">
        <x:f>IF(COUNTA(A62:F62)=0,"",IF(ISNUMBER(A62),IF(AND(A62&gt;0,A62&lt;2958466),"","NGÀY KHÔNG HỢP LỆ"),"THIẾU/SAI NGÀY"))</x:f>
      </x:c>
      <x:c r="M62" s="1" t="str">
        <x:f>IF(COUNTA(A62:F62)=0,"",IF(COUNTBLANK(G62:L62)=6,"HỢP LỆ","CẦN SỬA"))</x:f>
      </x:c>
      <x:c r="N62" s="1" t="n">
        <x:f>IF(AND(M62="HỢP LỆ",D62="NHAP"),E62,0)</x:f>
        <x:v>0</x:v>
      </x:c>
      <x:c r="O62" s="1" t="n">
        <x:f>IF(AND(M62="HỢP LỆ",D62="XUAT"),E62,0)</x:f>
        <x:v>0</x:v>
      </x:c>
    </x:row>
    <x:row r="63" ht="25" customHeight="1">
      <x:c r="A63" s="8"/>
      <x:c r="B63" s="7"/>
      <x:c r="C63" s="7"/>
      <x:c r="D63" s="7"/>
      <x:c r="E63" s="10"/>
      <x:c r="F63" s="7"/>
      <x:c r="G63" s="1" t="str">
        <x:f>IF(COUNTA(A63:F63)=0,"",IF(C63="","THIẾU SKU",IF(COUNTIFS('Danh muc'!$A$7:$A$26,C63)&lt;&gt;1,"SKU KHÔNG DUY NHẤT",IF(INDEX('Danh muc'!$E$7:$E$26,MATCH(C63,'Danh muc'!$A$7:$A$26,0))="HỢP LỆ","","SỬA DANH MỤC"))))</x:f>
      </x:c>
      <x:c r="H63" s="1" t="str">
        <x:f>IF(COUNTA(A63:F63)=0,"",IF(B63="","THIẾU MÃ DÒNG",IF(COUNTIFS($B$7:$B$106,B63)&gt;1,"TRÙNG MÃ DÒNG","")))</x:f>
      </x:c>
      <x:c r="I63" s="1" t="str">
        <x:f>IF(COUNTA(A63:F63)=0,"",IF(ISNUMBER(E63),IF(E63&gt;0,"","SỐ LƯỢNG PHẢI &gt; 0"),"SỐ LƯỢNG KHÔNG PHẢI SỐ"))</x:f>
      </x:c>
      <x:c r="J63" s="1" t="str">
        <x:f>IF(COUNTA(A63:F63)=0,"",IF(G63&lt;&gt;"","KIỂM SKU TRƯỚC",IF(F63=INDEX('Danh muc'!$C$7:$C$26,MATCH(C63,'Danh muc'!$A$7:$A$26,0)),"","SAI ĐƠN VỊ")))</x:f>
      </x:c>
      <x:c r="K63" s="1" t="str">
        <x:f>IF(COUNTA(A63:F63)=0,"",IF(OR(D63="NHAP",D63="XUAT"),"","CHỌN NHAP/XUAT"))</x:f>
      </x:c>
      <x:c r="L63" s="1" t="str">
        <x:f>IF(COUNTA(A63:F63)=0,"",IF(ISNUMBER(A63),IF(AND(A63&gt;0,A63&lt;2958466),"","NGÀY KHÔNG HỢP LỆ"),"THIẾU/SAI NGÀY"))</x:f>
      </x:c>
      <x:c r="M63" s="1" t="str">
        <x:f>IF(COUNTA(A63:F63)=0,"",IF(COUNTBLANK(G63:L63)=6,"HỢP LỆ","CẦN SỬA"))</x:f>
      </x:c>
      <x:c r="N63" s="1" t="n">
        <x:f>IF(AND(M63="HỢP LỆ",D63="NHAP"),E63,0)</x:f>
        <x:v>0</x:v>
      </x:c>
      <x:c r="O63" s="1" t="n">
        <x:f>IF(AND(M63="HỢP LỆ",D63="XUAT"),E63,0)</x:f>
        <x:v>0</x:v>
      </x:c>
    </x:row>
    <x:row r="64" ht="25" customHeight="1">
      <x:c r="A64" s="8"/>
      <x:c r="B64" s="7"/>
      <x:c r="C64" s="7"/>
      <x:c r="D64" s="7"/>
      <x:c r="E64" s="10"/>
      <x:c r="F64" s="7"/>
      <x:c r="G64" s="1" t="str">
        <x:f>IF(COUNTA(A64:F64)=0,"",IF(C64="","THIẾU SKU",IF(COUNTIFS('Danh muc'!$A$7:$A$26,C64)&lt;&gt;1,"SKU KHÔNG DUY NHẤT",IF(INDEX('Danh muc'!$E$7:$E$26,MATCH(C64,'Danh muc'!$A$7:$A$26,0))="HỢP LỆ","","SỬA DANH MỤC"))))</x:f>
      </x:c>
      <x:c r="H64" s="1" t="str">
        <x:f>IF(COUNTA(A64:F64)=0,"",IF(B64="","THIẾU MÃ DÒNG",IF(COUNTIFS($B$7:$B$106,B64)&gt;1,"TRÙNG MÃ DÒNG","")))</x:f>
      </x:c>
      <x:c r="I64" s="1" t="str">
        <x:f>IF(COUNTA(A64:F64)=0,"",IF(ISNUMBER(E64),IF(E64&gt;0,"","SỐ LƯỢNG PHẢI &gt; 0"),"SỐ LƯỢNG KHÔNG PHẢI SỐ"))</x:f>
      </x:c>
      <x:c r="J64" s="1" t="str">
        <x:f>IF(COUNTA(A64:F64)=0,"",IF(G64&lt;&gt;"","KIỂM SKU TRƯỚC",IF(F64=INDEX('Danh muc'!$C$7:$C$26,MATCH(C64,'Danh muc'!$A$7:$A$26,0)),"","SAI ĐƠN VỊ")))</x:f>
      </x:c>
      <x:c r="K64" s="1" t="str">
        <x:f>IF(COUNTA(A64:F64)=0,"",IF(OR(D64="NHAP",D64="XUAT"),"","CHỌN NHAP/XUAT"))</x:f>
      </x:c>
      <x:c r="L64" s="1" t="str">
        <x:f>IF(COUNTA(A64:F64)=0,"",IF(ISNUMBER(A64),IF(AND(A64&gt;0,A64&lt;2958466),"","NGÀY KHÔNG HỢP LỆ"),"THIẾU/SAI NGÀY"))</x:f>
      </x:c>
      <x:c r="M64" s="1" t="str">
        <x:f>IF(COUNTA(A64:F64)=0,"",IF(COUNTBLANK(G64:L64)=6,"HỢP LỆ","CẦN SỬA"))</x:f>
      </x:c>
      <x:c r="N64" s="1" t="n">
        <x:f>IF(AND(M64="HỢP LỆ",D64="NHAP"),E64,0)</x:f>
        <x:v>0</x:v>
      </x:c>
      <x:c r="O64" s="1" t="n">
        <x:f>IF(AND(M64="HỢP LỆ",D64="XUAT"),E64,0)</x:f>
        <x:v>0</x:v>
      </x:c>
    </x:row>
    <x:row r="65" ht="25" customHeight="1">
      <x:c r="A65" s="8"/>
      <x:c r="B65" s="7"/>
      <x:c r="C65" s="7"/>
      <x:c r="D65" s="7"/>
      <x:c r="E65" s="10"/>
      <x:c r="F65" s="7"/>
      <x:c r="G65" s="1" t="str">
        <x:f>IF(COUNTA(A65:F65)=0,"",IF(C65="","THIẾU SKU",IF(COUNTIFS('Danh muc'!$A$7:$A$26,C65)&lt;&gt;1,"SKU KHÔNG DUY NHẤT",IF(INDEX('Danh muc'!$E$7:$E$26,MATCH(C65,'Danh muc'!$A$7:$A$26,0))="HỢP LỆ","","SỬA DANH MỤC"))))</x:f>
      </x:c>
      <x:c r="H65" s="1" t="str">
        <x:f>IF(COUNTA(A65:F65)=0,"",IF(B65="","THIẾU MÃ DÒNG",IF(COUNTIFS($B$7:$B$106,B65)&gt;1,"TRÙNG MÃ DÒNG","")))</x:f>
      </x:c>
      <x:c r="I65" s="1" t="str">
        <x:f>IF(COUNTA(A65:F65)=0,"",IF(ISNUMBER(E65),IF(E65&gt;0,"","SỐ LƯỢNG PHẢI &gt; 0"),"SỐ LƯỢNG KHÔNG PHẢI SỐ"))</x:f>
      </x:c>
      <x:c r="J65" s="1" t="str">
        <x:f>IF(COUNTA(A65:F65)=0,"",IF(G65&lt;&gt;"","KIỂM SKU TRƯỚC",IF(F65=INDEX('Danh muc'!$C$7:$C$26,MATCH(C65,'Danh muc'!$A$7:$A$26,0)),"","SAI ĐƠN VỊ")))</x:f>
      </x:c>
      <x:c r="K65" s="1" t="str">
        <x:f>IF(COUNTA(A65:F65)=0,"",IF(OR(D65="NHAP",D65="XUAT"),"","CHỌN NHAP/XUAT"))</x:f>
      </x:c>
      <x:c r="L65" s="1" t="str">
        <x:f>IF(COUNTA(A65:F65)=0,"",IF(ISNUMBER(A65),IF(AND(A65&gt;0,A65&lt;2958466),"","NGÀY KHÔNG HỢP LỆ"),"THIẾU/SAI NGÀY"))</x:f>
      </x:c>
      <x:c r="M65" s="1" t="str">
        <x:f>IF(COUNTA(A65:F65)=0,"",IF(COUNTBLANK(G65:L65)=6,"HỢP LỆ","CẦN SỬA"))</x:f>
      </x:c>
      <x:c r="N65" s="1" t="n">
        <x:f>IF(AND(M65="HỢP LỆ",D65="NHAP"),E65,0)</x:f>
        <x:v>0</x:v>
      </x:c>
      <x:c r="O65" s="1" t="n">
        <x:f>IF(AND(M65="HỢP LỆ",D65="XUAT"),E65,0)</x:f>
        <x:v>0</x:v>
      </x:c>
    </x:row>
    <x:row r="66" ht="25" customHeight="1">
      <x:c r="A66" s="8"/>
      <x:c r="B66" s="7"/>
      <x:c r="C66" s="7"/>
      <x:c r="D66" s="7"/>
      <x:c r="E66" s="10"/>
      <x:c r="F66" s="7"/>
      <x:c r="G66" s="1" t="str">
        <x:f>IF(COUNTA(A66:F66)=0,"",IF(C66="","THIẾU SKU",IF(COUNTIFS('Danh muc'!$A$7:$A$26,C66)&lt;&gt;1,"SKU KHÔNG DUY NHẤT",IF(INDEX('Danh muc'!$E$7:$E$26,MATCH(C66,'Danh muc'!$A$7:$A$26,0))="HỢP LỆ","","SỬA DANH MỤC"))))</x:f>
      </x:c>
      <x:c r="H66" s="1" t="str">
        <x:f>IF(COUNTA(A66:F66)=0,"",IF(B66="","THIẾU MÃ DÒNG",IF(COUNTIFS($B$7:$B$106,B66)&gt;1,"TRÙNG MÃ DÒNG","")))</x:f>
      </x:c>
      <x:c r="I66" s="1" t="str">
        <x:f>IF(COUNTA(A66:F66)=0,"",IF(ISNUMBER(E66),IF(E66&gt;0,"","SỐ LƯỢNG PHẢI &gt; 0"),"SỐ LƯỢNG KHÔNG PHẢI SỐ"))</x:f>
      </x:c>
      <x:c r="J66" s="1" t="str">
        <x:f>IF(COUNTA(A66:F66)=0,"",IF(G66&lt;&gt;"","KIỂM SKU TRƯỚC",IF(F66=INDEX('Danh muc'!$C$7:$C$26,MATCH(C66,'Danh muc'!$A$7:$A$26,0)),"","SAI ĐƠN VỊ")))</x:f>
      </x:c>
      <x:c r="K66" s="1" t="str">
        <x:f>IF(COUNTA(A66:F66)=0,"",IF(OR(D66="NHAP",D66="XUAT"),"","CHỌN NHAP/XUAT"))</x:f>
      </x:c>
      <x:c r="L66" s="1" t="str">
        <x:f>IF(COUNTA(A66:F66)=0,"",IF(ISNUMBER(A66),IF(AND(A66&gt;0,A66&lt;2958466),"","NGÀY KHÔNG HỢP LỆ"),"THIẾU/SAI NGÀY"))</x:f>
      </x:c>
      <x:c r="M66" s="1" t="str">
        <x:f>IF(COUNTA(A66:F66)=0,"",IF(COUNTBLANK(G66:L66)=6,"HỢP LỆ","CẦN SỬA"))</x:f>
      </x:c>
      <x:c r="N66" s="1" t="n">
        <x:f>IF(AND(M66="HỢP LỆ",D66="NHAP"),E66,0)</x:f>
        <x:v>0</x:v>
      </x:c>
      <x:c r="O66" s="1" t="n">
        <x:f>IF(AND(M66="HỢP LỆ",D66="XUAT"),E66,0)</x:f>
        <x:v>0</x:v>
      </x:c>
    </x:row>
    <x:row r="67" ht="25" customHeight="1">
      <x:c r="A67" s="8"/>
      <x:c r="B67" s="7"/>
      <x:c r="C67" s="7"/>
      <x:c r="D67" s="7"/>
      <x:c r="E67" s="10"/>
      <x:c r="F67" s="7"/>
      <x:c r="G67" s="1" t="str">
        <x:f>IF(COUNTA(A67:F67)=0,"",IF(C67="","THIẾU SKU",IF(COUNTIFS('Danh muc'!$A$7:$A$26,C67)&lt;&gt;1,"SKU KHÔNG DUY NHẤT",IF(INDEX('Danh muc'!$E$7:$E$26,MATCH(C67,'Danh muc'!$A$7:$A$26,0))="HỢP LỆ","","SỬA DANH MỤC"))))</x:f>
      </x:c>
      <x:c r="H67" s="1" t="str">
        <x:f>IF(COUNTA(A67:F67)=0,"",IF(B67="","THIẾU MÃ DÒNG",IF(COUNTIFS($B$7:$B$106,B67)&gt;1,"TRÙNG MÃ DÒNG","")))</x:f>
      </x:c>
      <x:c r="I67" s="1" t="str">
        <x:f>IF(COUNTA(A67:F67)=0,"",IF(ISNUMBER(E67),IF(E67&gt;0,"","SỐ LƯỢNG PHẢI &gt; 0"),"SỐ LƯỢNG KHÔNG PHẢI SỐ"))</x:f>
      </x:c>
      <x:c r="J67" s="1" t="str">
        <x:f>IF(COUNTA(A67:F67)=0,"",IF(G67&lt;&gt;"","KIỂM SKU TRƯỚC",IF(F67=INDEX('Danh muc'!$C$7:$C$26,MATCH(C67,'Danh muc'!$A$7:$A$26,0)),"","SAI ĐƠN VỊ")))</x:f>
      </x:c>
      <x:c r="K67" s="1" t="str">
        <x:f>IF(COUNTA(A67:F67)=0,"",IF(OR(D67="NHAP",D67="XUAT"),"","CHỌN NHAP/XUAT"))</x:f>
      </x:c>
      <x:c r="L67" s="1" t="str">
        <x:f>IF(COUNTA(A67:F67)=0,"",IF(ISNUMBER(A67),IF(AND(A67&gt;0,A67&lt;2958466),"","NGÀY KHÔNG HỢP LỆ"),"THIẾU/SAI NGÀY"))</x:f>
      </x:c>
      <x:c r="M67" s="1" t="str">
        <x:f>IF(COUNTA(A67:F67)=0,"",IF(COUNTBLANK(G67:L67)=6,"HỢP LỆ","CẦN SỬA"))</x:f>
      </x:c>
      <x:c r="N67" s="1" t="n">
        <x:f>IF(AND(M67="HỢP LỆ",D67="NHAP"),E67,0)</x:f>
        <x:v>0</x:v>
      </x:c>
      <x:c r="O67" s="1" t="n">
        <x:f>IF(AND(M67="HỢP LỆ",D67="XUAT"),E67,0)</x:f>
        <x:v>0</x:v>
      </x:c>
    </x:row>
    <x:row r="68" ht="25" customHeight="1">
      <x:c r="A68" s="8"/>
      <x:c r="B68" s="7"/>
      <x:c r="C68" s="7"/>
      <x:c r="D68" s="7"/>
      <x:c r="E68" s="10"/>
      <x:c r="F68" s="7"/>
      <x:c r="G68" s="1" t="str">
        <x:f>IF(COUNTA(A68:F68)=0,"",IF(C68="","THIẾU SKU",IF(COUNTIFS('Danh muc'!$A$7:$A$26,C68)&lt;&gt;1,"SKU KHÔNG DUY NHẤT",IF(INDEX('Danh muc'!$E$7:$E$26,MATCH(C68,'Danh muc'!$A$7:$A$26,0))="HỢP LỆ","","SỬA DANH MỤC"))))</x:f>
      </x:c>
      <x:c r="H68" s="1" t="str">
        <x:f>IF(COUNTA(A68:F68)=0,"",IF(B68="","THIẾU MÃ DÒNG",IF(COUNTIFS($B$7:$B$106,B68)&gt;1,"TRÙNG MÃ DÒNG","")))</x:f>
      </x:c>
      <x:c r="I68" s="1" t="str">
        <x:f>IF(COUNTA(A68:F68)=0,"",IF(ISNUMBER(E68),IF(E68&gt;0,"","SỐ LƯỢNG PHẢI &gt; 0"),"SỐ LƯỢNG KHÔNG PHẢI SỐ"))</x:f>
      </x:c>
      <x:c r="J68" s="1" t="str">
        <x:f>IF(COUNTA(A68:F68)=0,"",IF(G68&lt;&gt;"","KIỂM SKU TRƯỚC",IF(F68=INDEX('Danh muc'!$C$7:$C$26,MATCH(C68,'Danh muc'!$A$7:$A$26,0)),"","SAI ĐƠN VỊ")))</x:f>
      </x:c>
      <x:c r="K68" s="1" t="str">
        <x:f>IF(COUNTA(A68:F68)=0,"",IF(OR(D68="NHAP",D68="XUAT"),"","CHỌN NHAP/XUAT"))</x:f>
      </x:c>
      <x:c r="L68" s="1" t="str">
        <x:f>IF(COUNTA(A68:F68)=0,"",IF(ISNUMBER(A68),IF(AND(A68&gt;0,A68&lt;2958466),"","NGÀY KHÔNG HỢP LỆ"),"THIẾU/SAI NGÀY"))</x:f>
      </x:c>
      <x:c r="M68" s="1" t="str">
        <x:f>IF(COUNTA(A68:F68)=0,"",IF(COUNTBLANK(G68:L68)=6,"HỢP LỆ","CẦN SỬA"))</x:f>
      </x:c>
      <x:c r="N68" s="1" t="n">
        <x:f>IF(AND(M68="HỢP LỆ",D68="NHAP"),E68,0)</x:f>
        <x:v>0</x:v>
      </x:c>
      <x:c r="O68" s="1" t="n">
        <x:f>IF(AND(M68="HỢP LỆ",D68="XUAT"),E68,0)</x:f>
        <x:v>0</x:v>
      </x:c>
    </x:row>
    <x:row r="69" ht="25" customHeight="1">
      <x:c r="A69" s="8"/>
      <x:c r="B69" s="7"/>
      <x:c r="C69" s="7"/>
      <x:c r="D69" s="7"/>
      <x:c r="E69" s="10"/>
      <x:c r="F69" s="7"/>
      <x:c r="G69" s="1" t="str">
        <x:f>IF(COUNTA(A69:F69)=0,"",IF(C69="","THIẾU SKU",IF(COUNTIFS('Danh muc'!$A$7:$A$26,C69)&lt;&gt;1,"SKU KHÔNG DUY NHẤT",IF(INDEX('Danh muc'!$E$7:$E$26,MATCH(C69,'Danh muc'!$A$7:$A$26,0))="HỢP LỆ","","SỬA DANH MỤC"))))</x:f>
      </x:c>
      <x:c r="H69" s="1" t="str">
        <x:f>IF(COUNTA(A69:F69)=0,"",IF(B69="","THIẾU MÃ DÒNG",IF(COUNTIFS($B$7:$B$106,B69)&gt;1,"TRÙNG MÃ DÒNG","")))</x:f>
      </x:c>
      <x:c r="I69" s="1" t="str">
        <x:f>IF(COUNTA(A69:F69)=0,"",IF(ISNUMBER(E69),IF(E69&gt;0,"","SỐ LƯỢNG PHẢI &gt; 0"),"SỐ LƯỢNG KHÔNG PHẢI SỐ"))</x:f>
      </x:c>
      <x:c r="J69" s="1" t="str">
        <x:f>IF(COUNTA(A69:F69)=0,"",IF(G69&lt;&gt;"","KIỂM SKU TRƯỚC",IF(F69=INDEX('Danh muc'!$C$7:$C$26,MATCH(C69,'Danh muc'!$A$7:$A$26,0)),"","SAI ĐƠN VỊ")))</x:f>
      </x:c>
      <x:c r="K69" s="1" t="str">
        <x:f>IF(COUNTA(A69:F69)=0,"",IF(OR(D69="NHAP",D69="XUAT"),"","CHỌN NHAP/XUAT"))</x:f>
      </x:c>
      <x:c r="L69" s="1" t="str">
        <x:f>IF(COUNTA(A69:F69)=0,"",IF(ISNUMBER(A69),IF(AND(A69&gt;0,A69&lt;2958466),"","NGÀY KHÔNG HỢP LỆ"),"THIẾU/SAI NGÀY"))</x:f>
      </x:c>
      <x:c r="M69" s="1" t="str">
        <x:f>IF(COUNTA(A69:F69)=0,"",IF(COUNTBLANK(G69:L69)=6,"HỢP LỆ","CẦN SỬA"))</x:f>
      </x:c>
      <x:c r="N69" s="1" t="n">
        <x:f>IF(AND(M69="HỢP LỆ",D69="NHAP"),E69,0)</x:f>
        <x:v>0</x:v>
      </x:c>
      <x:c r="O69" s="1" t="n">
        <x:f>IF(AND(M69="HỢP LỆ",D69="XUAT"),E69,0)</x:f>
        <x:v>0</x:v>
      </x:c>
    </x:row>
    <x:row r="70" ht="25" customHeight="1">
      <x:c r="A70" s="8"/>
      <x:c r="B70" s="7"/>
      <x:c r="C70" s="7"/>
      <x:c r="D70" s="7"/>
      <x:c r="E70" s="10"/>
      <x:c r="F70" s="7"/>
      <x:c r="G70" s="1" t="str">
        <x:f>IF(COUNTA(A70:F70)=0,"",IF(C70="","THIẾU SKU",IF(COUNTIFS('Danh muc'!$A$7:$A$26,C70)&lt;&gt;1,"SKU KHÔNG DUY NHẤT",IF(INDEX('Danh muc'!$E$7:$E$26,MATCH(C70,'Danh muc'!$A$7:$A$26,0))="HỢP LỆ","","SỬA DANH MỤC"))))</x:f>
      </x:c>
      <x:c r="H70" s="1" t="str">
        <x:f>IF(COUNTA(A70:F70)=0,"",IF(B70="","THIẾU MÃ DÒNG",IF(COUNTIFS($B$7:$B$106,B70)&gt;1,"TRÙNG MÃ DÒNG","")))</x:f>
      </x:c>
      <x:c r="I70" s="1" t="str">
        <x:f>IF(COUNTA(A70:F70)=0,"",IF(ISNUMBER(E70),IF(E70&gt;0,"","SỐ LƯỢNG PHẢI &gt; 0"),"SỐ LƯỢNG KHÔNG PHẢI SỐ"))</x:f>
      </x:c>
      <x:c r="J70" s="1" t="str">
        <x:f>IF(COUNTA(A70:F70)=0,"",IF(G70&lt;&gt;"","KIỂM SKU TRƯỚC",IF(F70=INDEX('Danh muc'!$C$7:$C$26,MATCH(C70,'Danh muc'!$A$7:$A$26,0)),"","SAI ĐƠN VỊ")))</x:f>
      </x:c>
      <x:c r="K70" s="1" t="str">
        <x:f>IF(COUNTA(A70:F70)=0,"",IF(OR(D70="NHAP",D70="XUAT"),"","CHỌN NHAP/XUAT"))</x:f>
      </x:c>
      <x:c r="L70" s="1" t="str">
        <x:f>IF(COUNTA(A70:F70)=0,"",IF(ISNUMBER(A70),IF(AND(A70&gt;0,A70&lt;2958466),"","NGÀY KHÔNG HỢP LỆ"),"THIẾU/SAI NGÀY"))</x:f>
      </x:c>
      <x:c r="M70" s="1" t="str">
        <x:f>IF(COUNTA(A70:F70)=0,"",IF(COUNTBLANK(G70:L70)=6,"HỢP LỆ","CẦN SỬA"))</x:f>
      </x:c>
      <x:c r="N70" s="1" t="n">
        <x:f>IF(AND(M70="HỢP LỆ",D70="NHAP"),E70,0)</x:f>
        <x:v>0</x:v>
      </x:c>
      <x:c r="O70" s="1" t="n">
        <x:f>IF(AND(M70="HỢP LỆ",D70="XUAT"),E70,0)</x:f>
        <x:v>0</x:v>
      </x:c>
    </x:row>
    <x:row r="71" ht="25" customHeight="1">
      <x:c r="A71" s="8"/>
      <x:c r="B71" s="7"/>
      <x:c r="C71" s="7"/>
      <x:c r="D71" s="7"/>
      <x:c r="E71" s="10"/>
      <x:c r="F71" s="7"/>
      <x:c r="G71" s="1" t="str">
        <x:f>IF(COUNTA(A71:F71)=0,"",IF(C71="","THIẾU SKU",IF(COUNTIFS('Danh muc'!$A$7:$A$26,C71)&lt;&gt;1,"SKU KHÔNG DUY NHẤT",IF(INDEX('Danh muc'!$E$7:$E$26,MATCH(C71,'Danh muc'!$A$7:$A$26,0))="HỢP LỆ","","SỬA DANH MỤC"))))</x:f>
      </x:c>
      <x:c r="H71" s="1" t="str">
        <x:f>IF(COUNTA(A71:F71)=0,"",IF(B71="","THIẾU MÃ DÒNG",IF(COUNTIFS($B$7:$B$106,B71)&gt;1,"TRÙNG MÃ DÒNG","")))</x:f>
      </x:c>
      <x:c r="I71" s="1" t="str">
        <x:f>IF(COUNTA(A71:F71)=0,"",IF(ISNUMBER(E71),IF(E71&gt;0,"","SỐ LƯỢNG PHẢI &gt; 0"),"SỐ LƯỢNG KHÔNG PHẢI SỐ"))</x:f>
      </x:c>
      <x:c r="J71" s="1" t="str">
        <x:f>IF(COUNTA(A71:F71)=0,"",IF(G71&lt;&gt;"","KIỂM SKU TRƯỚC",IF(F71=INDEX('Danh muc'!$C$7:$C$26,MATCH(C71,'Danh muc'!$A$7:$A$26,0)),"","SAI ĐƠN VỊ")))</x:f>
      </x:c>
      <x:c r="K71" s="1" t="str">
        <x:f>IF(COUNTA(A71:F71)=0,"",IF(OR(D71="NHAP",D71="XUAT"),"","CHỌN NHAP/XUAT"))</x:f>
      </x:c>
      <x:c r="L71" s="1" t="str">
        <x:f>IF(COUNTA(A71:F71)=0,"",IF(ISNUMBER(A71),IF(AND(A71&gt;0,A71&lt;2958466),"","NGÀY KHÔNG HỢP LỆ"),"THIẾU/SAI NGÀY"))</x:f>
      </x:c>
      <x:c r="M71" s="1" t="str">
        <x:f>IF(COUNTA(A71:F71)=0,"",IF(COUNTBLANK(G71:L71)=6,"HỢP LỆ","CẦN SỬA"))</x:f>
      </x:c>
      <x:c r="N71" s="1" t="n">
        <x:f>IF(AND(M71="HỢP LỆ",D71="NHAP"),E71,0)</x:f>
        <x:v>0</x:v>
      </x:c>
      <x:c r="O71" s="1" t="n">
        <x:f>IF(AND(M71="HỢP LỆ",D71="XUAT"),E71,0)</x:f>
        <x:v>0</x:v>
      </x:c>
    </x:row>
    <x:row r="72" ht="25" customHeight="1">
      <x:c r="A72" s="8"/>
      <x:c r="B72" s="7"/>
      <x:c r="C72" s="7"/>
      <x:c r="D72" s="7"/>
      <x:c r="E72" s="10"/>
      <x:c r="F72" s="7"/>
      <x:c r="G72" s="1" t="str">
        <x:f>IF(COUNTA(A72:F72)=0,"",IF(C72="","THIẾU SKU",IF(COUNTIFS('Danh muc'!$A$7:$A$26,C72)&lt;&gt;1,"SKU KHÔNG DUY NHẤT",IF(INDEX('Danh muc'!$E$7:$E$26,MATCH(C72,'Danh muc'!$A$7:$A$26,0))="HỢP LỆ","","SỬA DANH MỤC"))))</x:f>
      </x:c>
      <x:c r="H72" s="1" t="str">
        <x:f>IF(COUNTA(A72:F72)=0,"",IF(B72="","THIẾU MÃ DÒNG",IF(COUNTIFS($B$7:$B$106,B72)&gt;1,"TRÙNG MÃ DÒNG","")))</x:f>
      </x:c>
      <x:c r="I72" s="1" t="str">
        <x:f>IF(COUNTA(A72:F72)=0,"",IF(ISNUMBER(E72),IF(E72&gt;0,"","SỐ LƯỢNG PHẢI &gt; 0"),"SỐ LƯỢNG KHÔNG PHẢI SỐ"))</x:f>
      </x:c>
      <x:c r="J72" s="1" t="str">
        <x:f>IF(COUNTA(A72:F72)=0,"",IF(G72&lt;&gt;"","KIỂM SKU TRƯỚC",IF(F72=INDEX('Danh muc'!$C$7:$C$26,MATCH(C72,'Danh muc'!$A$7:$A$26,0)),"","SAI ĐƠN VỊ")))</x:f>
      </x:c>
      <x:c r="K72" s="1" t="str">
        <x:f>IF(COUNTA(A72:F72)=0,"",IF(OR(D72="NHAP",D72="XUAT"),"","CHỌN NHAP/XUAT"))</x:f>
      </x:c>
      <x:c r="L72" s="1" t="str">
        <x:f>IF(COUNTA(A72:F72)=0,"",IF(ISNUMBER(A72),IF(AND(A72&gt;0,A72&lt;2958466),"","NGÀY KHÔNG HỢP LỆ"),"THIẾU/SAI NGÀY"))</x:f>
      </x:c>
      <x:c r="M72" s="1" t="str">
        <x:f>IF(COUNTA(A72:F72)=0,"",IF(COUNTBLANK(G72:L72)=6,"HỢP LỆ","CẦN SỬA"))</x:f>
      </x:c>
      <x:c r="N72" s="1" t="n">
        <x:f>IF(AND(M72="HỢP LỆ",D72="NHAP"),E72,0)</x:f>
        <x:v>0</x:v>
      </x:c>
      <x:c r="O72" s="1" t="n">
        <x:f>IF(AND(M72="HỢP LỆ",D72="XUAT"),E72,0)</x:f>
        <x:v>0</x:v>
      </x:c>
    </x:row>
    <x:row r="73" ht="25" customHeight="1">
      <x:c r="A73" s="8"/>
      <x:c r="B73" s="7"/>
      <x:c r="C73" s="7"/>
      <x:c r="D73" s="7"/>
      <x:c r="E73" s="10"/>
      <x:c r="F73" s="7"/>
      <x:c r="G73" s="1" t="str">
        <x:f>IF(COUNTA(A73:F73)=0,"",IF(C73="","THIẾU SKU",IF(COUNTIFS('Danh muc'!$A$7:$A$26,C73)&lt;&gt;1,"SKU KHÔNG DUY NHẤT",IF(INDEX('Danh muc'!$E$7:$E$26,MATCH(C73,'Danh muc'!$A$7:$A$26,0))="HỢP LỆ","","SỬA DANH MỤC"))))</x:f>
      </x:c>
      <x:c r="H73" s="1" t="str">
        <x:f>IF(COUNTA(A73:F73)=0,"",IF(B73="","THIẾU MÃ DÒNG",IF(COUNTIFS($B$7:$B$106,B73)&gt;1,"TRÙNG MÃ DÒNG","")))</x:f>
      </x:c>
      <x:c r="I73" s="1" t="str">
        <x:f>IF(COUNTA(A73:F73)=0,"",IF(ISNUMBER(E73),IF(E73&gt;0,"","SỐ LƯỢNG PHẢI &gt; 0"),"SỐ LƯỢNG KHÔNG PHẢI SỐ"))</x:f>
      </x:c>
      <x:c r="J73" s="1" t="str">
        <x:f>IF(COUNTA(A73:F73)=0,"",IF(G73&lt;&gt;"","KIỂM SKU TRƯỚC",IF(F73=INDEX('Danh muc'!$C$7:$C$26,MATCH(C73,'Danh muc'!$A$7:$A$26,0)),"","SAI ĐƠN VỊ")))</x:f>
      </x:c>
      <x:c r="K73" s="1" t="str">
        <x:f>IF(COUNTA(A73:F73)=0,"",IF(OR(D73="NHAP",D73="XUAT"),"","CHỌN NHAP/XUAT"))</x:f>
      </x:c>
      <x:c r="L73" s="1" t="str">
        <x:f>IF(COUNTA(A73:F73)=0,"",IF(ISNUMBER(A73),IF(AND(A73&gt;0,A73&lt;2958466),"","NGÀY KHÔNG HỢP LỆ"),"THIẾU/SAI NGÀY"))</x:f>
      </x:c>
      <x:c r="M73" s="1" t="str">
        <x:f>IF(COUNTA(A73:F73)=0,"",IF(COUNTBLANK(G73:L73)=6,"HỢP LỆ","CẦN SỬA"))</x:f>
      </x:c>
      <x:c r="N73" s="1" t="n">
        <x:f>IF(AND(M73="HỢP LỆ",D73="NHAP"),E73,0)</x:f>
        <x:v>0</x:v>
      </x:c>
      <x:c r="O73" s="1" t="n">
        <x:f>IF(AND(M73="HỢP LỆ",D73="XUAT"),E73,0)</x:f>
        <x:v>0</x:v>
      </x:c>
    </x:row>
    <x:row r="74" ht="25" customHeight="1">
      <x:c r="A74" s="8"/>
      <x:c r="B74" s="7"/>
      <x:c r="C74" s="7"/>
      <x:c r="D74" s="7"/>
      <x:c r="E74" s="10"/>
      <x:c r="F74" s="7"/>
      <x:c r="G74" s="1" t="str">
        <x:f>IF(COUNTA(A74:F74)=0,"",IF(C74="","THIẾU SKU",IF(COUNTIFS('Danh muc'!$A$7:$A$26,C74)&lt;&gt;1,"SKU KHÔNG DUY NHẤT",IF(INDEX('Danh muc'!$E$7:$E$26,MATCH(C74,'Danh muc'!$A$7:$A$26,0))="HỢP LỆ","","SỬA DANH MỤC"))))</x:f>
      </x:c>
      <x:c r="H74" s="1" t="str">
        <x:f>IF(COUNTA(A74:F74)=0,"",IF(B74="","THIẾU MÃ DÒNG",IF(COUNTIFS($B$7:$B$106,B74)&gt;1,"TRÙNG MÃ DÒNG","")))</x:f>
      </x:c>
      <x:c r="I74" s="1" t="str">
        <x:f>IF(COUNTA(A74:F74)=0,"",IF(ISNUMBER(E74),IF(E74&gt;0,"","SỐ LƯỢNG PHẢI &gt; 0"),"SỐ LƯỢNG KHÔNG PHẢI SỐ"))</x:f>
      </x:c>
      <x:c r="J74" s="1" t="str">
        <x:f>IF(COUNTA(A74:F74)=0,"",IF(G74&lt;&gt;"","KIỂM SKU TRƯỚC",IF(F74=INDEX('Danh muc'!$C$7:$C$26,MATCH(C74,'Danh muc'!$A$7:$A$26,0)),"","SAI ĐƠN VỊ")))</x:f>
      </x:c>
      <x:c r="K74" s="1" t="str">
        <x:f>IF(COUNTA(A74:F74)=0,"",IF(OR(D74="NHAP",D74="XUAT"),"","CHỌN NHAP/XUAT"))</x:f>
      </x:c>
      <x:c r="L74" s="1" t="str">
        <x:f>IF(COUNTA(A74:F74)=0,"",IF(ISNUMBER(A74),IF(AND(A74&gt;0,A74&lt;2958466),"","NGÀY KHÔNG HỢP LỆ"),"THIẾU/SAI NGÀY"))</x:f>
      </x:c>
      <x:c r="M74" s="1" t="str">
        <x:f>IF(COUNTA(A74:F74)=0,"",IF(COUNTBLANK(G74:L74)=6,"HỢP LỆ","CẦN SỬA"))</x:f>
      </x:c>
      <x:c r="N74" s="1" t="n">
        <x:f>IF(AND(M74="HỢP LỆ",D74="NHAP"),E74,0)</x:f>
        <x:v>0</x:v>
      </x:c>
      <x:c r="O74" s="1" t="n">
        <x:f>IF(AND(M74="HỢP LỆ",D74="XUAT"),E74,0)</x:f>
        <x:v>0</x:v>
      </x:c>
    </x:row>
    <x:row r="75" ht="25" customHeight="1">
      <x:c r="A75" s="8"/>
      <x:c r="B75" s="7"/>
      <x:c r="C75" s="7"/>
      <x:c r="D75" s="7"/>
      <x:c r="E75" s="10"/>
      <x:c r="F75" s="7"/>
      <x:c r="G75" s="1" t="str">
        <x:f>IF(COUNTA(A75:F75)=0,"",IF(C75="","THIẾU SKU",IF(COUNTIFS('Danh muc'!$A$7:$A$26,C75)&lt;&gt;1,"SKU KHÔNG DUY NHẤT",IF(INDEX('Danh muc'!$E$7:$E$26,MATCH(C75,'Danh muc'!$A$7:$A$26,0))="HỢP LỆ","","SỬA DANH MỤC"))))</x:f>
      </x:c>
      <x:c r="H75" s="1" t="str">
        <x:f>IF(COUNTA(A75:F75)=0,"",IF(B75="","THIẾU MÃ DÒNG",IF(COUNTIFS($B$7:$B$106,B75)&gt;1,"TRÙNG MÃ DÒNG","")))</x:f>
      </x:c>
      <x:c r="I75" s="1" t="str">
        <x:f>IF(COUNTA(A75:F75)=0,"",IF(ISNUMBER(E75),IF(E75&gt;0,"","SỐ LƯỢNG PHẢI &gt; 0"),"SỐ LƯỢNG KHÔNG PHẢI SỐ"))</x:f>
      </x:c>
      <x:c r="J75" s="1" t="str">
        <x:f>IF(COUNTA(A75:F75)=0,"",IF(G75&lt;&gt;"","KIỂM SKU TRƯỚC",IF(F75=INDEX('Danh muc'!$C$7:$C$26,MATCH(C75,'Danh muc'!$A$7:$A$26,0)),"","SAI ĐƠN VỊ")))</x:f>
      </x:c>
      <x:c r="K75" s="1" t="str">
        <x:f>IF(COUNTA(A75:F75)=0,"",IF(OR(D75="NHAP",D75="XUAT"),"","CHỌN NHAP/XUAT"))</x:f>
      </x:c>
      <x:c r="L75" s="1" t="str">
        <x:f>IF(COUNTA(A75:F75)=0,"",IF(ISNUMBER(A75),IF(AND(A75&gt;0,A75&lt;2958466),"","NGÀY KHÔNG HỢP LỆ"),"THIẾU/SAI NGÀY"))</x:f>
      </x:c>
      <x:c r="M75" s="1" t="str">
        <x:f>IF(COUNTA(A75:F75)=0,"",IF(COUNTBLANK(G75:L75)=6,"HỢP LỆ","CẦN SỬA"))</x:f>
      </x:c>
      <x:c r="N75" s="1" t="n">
        <x:f>IF(AND(M75="HỢP LỆ",D75="NHAP"),E75,0)</x:f>
        <x:v>0</x:v>
      </x:c>
      <x:c r="O75" s="1" t="n">
        <x:f>IF(AND(M75="HỢP LỆ",D75="XUAT"),E75,0)</x:f>
        <x:v>0</x:v>
      </x:c>
    </x:row>
    <x:row r="76" ht="25" customHeight="1">
      <x:c r="A76" s="8"/>
      <x:c r="B76" s="7"/>
      <x:c r="C76" s="7"/>
      <x:c r="D76" s="7"/>
      <x:c r="E76" s="10"/>
      <x:c r="F76" s="7"/>
      <x:c r="G76" s="1" t="str">
        <x:f>IF(COUNTA(A76:F76)=0,"",IF(C76="","THIẾU SKU",IF(COUNTIFS('Danh muc'!$A$7:$A$26,C76)&lt;&gt;1,"SKU KHÔNG DUY NHẤT",IF(INDEX('Danh muc'!$E$7:$E$26,MATCH(C76,'Danh muc'!$A$7:$A$26,0))="HỢP LỆ","","SỬA DANH MỤC"))))</x:f>
      </x:c>
      <x:c r="H76" s="1" t="str">
        <x:f>IF(COUNTA(A76:F76)=0,"",IF(B76="","THIẾU MÃ DÒNG",IF(COUNTIFS($B$7:$B$106,B76)&gt;1,"TRÙNG MÃ DÒNG","")))</x:f>
      </x:c>
      <x:c r="I76" s="1" t="str">
        <x:f>IF(COUNTA(A76:F76)=0,"",IF(ISNUMBER(E76),IF(E76&gt;0,"","SỐ LƯỢNG PHẢI &gt; 0"),"SỐ LƯỢNG KHÔNG PHẢI SỐ"))</x:f>
      </x:c>
      <x:c r="J76" s="1" t="str">
        <x:f>IF(COUNTA(A76:F76)=0,"",IF(G76&lt;&gt;"","KIỂM SKU TRƯỚC",IF(F76=INDEX('Danh muc'!$C$7:$C$26,MATCH(C76,'Danh muc'!$A$7:$A$26,0)),"","SAI ĐƠN VỊ")))</x:f>
      </x:c>
      <x:c r="K76" s="1" t="str">
        <x:f>IF(COUNTA(A76:F76)=0,"",IF(OR(D76="NHAP",D76="XUAT"),"","CHỌN NHAP/XUAT"))</x:f>
      </x:c>
      <x:c r="L76" s="1" t="str">
        <x:f>IF(COUNTA(A76:F76)=0,"",IF(ISNUMBER(A76),IF(AND(A76&gt;0,A76&lt;2958466),"","NGÀY KHÔNG HỢP LỆ"),"THIẾU/SAI NGÀY"))</x:f>
      </x:c>
      <x:c r="M76" s="1" t="str">
        <x:f>IF(COUNTA(A76:F76)=0,"",IF(COUNTBLANK(G76:L76)=6,"HỢP LỆ","CẦN SỬA"))</x:f>
      </x:c>
      <x:c r="N76" s="1" t="n">
        <x:f>IF(AND(M76="HỢP LỆ",D76="NHAP"),E76,0)</x:f>
        <x:v>0</x:v>
      </x:c>
      <x:c r="O76" s="1" t="n">
        <x:f>IF(AND(M76="HỢP LỆ",D76="XUAT"),E76,0)</x:f>
        <x:v>0</x:v>
      </x:c>
    </x:row>
    <x:row r="77" ht="25" customHeight="1">
      <x:c r="A77" s="8"/>
      <x:c r="B77" s="7"/>
      <x:c r="C77" s="7"/>
      <x:c r="D77" s="7"/>
      <x:c r="E77" s="10"/>
      <x:c r="F77" s="7"/>
      <x:c r="G77" s="1" t="str">
        <x:f>IF(COUNTA(A77:F77)=0,"",IF(C77="","THIẾU SKU",IF(COUNTIFS('Danh muc'!$A$7:$A$26,C77)&lt;&gt;1,"SKU KHÔNG DUY NHẤT",IF(INDEX('Danh muc'!$E$7:$E$26,MATCH(C77,'Danh muc'!$A$7:$A$26,0))="HỢP LỆ","","SỬA DANH MỤC"))))</x:f>
      </x:c>
      <x:c r="H77" s="1" t="str">
        <x:f>IF(COUNTA(A77:F77)=0,"",IF(B77="","THIẾU MÃ DÒNG",IF(COUNTIFS($B$7:$B$106,B77)&gt;1,"TRÙNG MÃ DÒNG","")))</x:f>
      </x:c>
      <x:c r="I77" s="1" t="str">
        <x:f>IF(COUNTA(A77:F77)=0,"",IF(ISNUMBER(E77),IF(E77&gt;0,"","SỐ LƯỢNG PHẢI &gt; 0"),"SỐ LƯỢNG KHÔNG PHẢI SỐ"))</x:f>
      </x:c>
      <x:c r="J77" s="1" t="str">
        <x:f>IF(COUNTA(A77:F77)=0,"",IF(G77&lt;&gt;"","KIỂM SKU TRƯỚC",IF(F77=INDEX('Danh muc'!$C$7:$C$26,MATCH(C77,'Danh muc'!$A$7:$A$26,0)),"","SAI ĐƠN VỊ")))</x:f>
      </x:c>
      <x:c r="K77" s="1" t="str">
        <x:f>IF(COUNTA(A77:F77)=0,"",IF(OR(D77="NHAP",D77="XUAT"),"","CHỌN NHAP/XUAT"))</x:f>
      </x:c>
      <x:c r="L77" s="1" t="str">
        <x:f>IF(COUNTA(A77:F77)=0,"",IF(ISNUMBER(A77),IF(AND(A77&gt;0,A77&lt;2958466),"","NGÀY KHÔNG HỢP LỆ"),"THIẾU/SAI NGÀY"))</x:f>
      </x:c>
      <x:c r="M77" s="1" t="str">
        <x:f>IF(COUNTA(A77:F77)=0,"",IF(COUNTBLANK(G77:L77)=6,"HỢP LỆ","CẦN SỬA"))</x:f>
      </x:c>
      <x:c r="N77" s="1" t="n">
        <x:f>IF(AND(M77="HỢP LỆ",D77="NHAP"),E77,0)</x:f>
        <x:v>0</x:v>
      </x:c>
      <x:c r="O77" s="1" t="n">
        <x:f>IF(AND(M77="HỢP LỆ",D77="XUAT"),E77,0)</x:f>
        <x:v>0</x:v>
      </x:c>
    </x:row>
    <x:row r="78" ht="25" customHeight="1">
      <x:c r="A78" s="8"/>
      <x:c r="B78" s="7"/>
      <x:c r="C78" s="7"/>
      <x:c r="D78" s="7"/>
      <x:c r="E78" s="10"/>
      <x:c r="F78" s="7"/>
      <x:c r="G78" s="1" t="str">
        <x:f>IF(COUNTA(A78:F78)=0,"",IF(C78="","THIẾU SKU",IF(COUNTIFS('Danh muc'!$A$7:$A$26,C78)&lt;&gt;1,"SKU KHÔNG DUY NHẤT",IF(INDEX('Danh muc'!$E$7:$E$26,MATCH(C78,'Danh muc'!$A$7:$A$26,0))="HỢP LỆ","","SỬA DANH MỤC"))))</x:f>
      </x:c>
      <x:c r="H78" s="1" t="str">
        <x:f>IF(COUNTA(A78:F78)=0,"",IF(B78="","THIẾU MÃ DÒNG",IF(COUNTIFS($B$7:$B$106,B78)&gt;1,"TRÙNG MÃ DÒNG","")))</x:f>
      </x:c>
      <x:c r="I78" s="1" t="str">
        <x:f>IF(COUNTA(A78:F78)=0,"",IF(ISNUMBER(E78),IF(E78&gt;0,"","SỐ LƯỢNG PHẢI &gt; 0"),"SỐ LƯỢNG KHÔNG PHẢI SỐ"))</x:f>
      </x:c>
      <x:c r="J78" s="1" t="str">
        <x:f>IF(COUNTA(A78:F78)=0,"",IF(G78&lt;&gt;"","KIỂM SKU TRƯỚC",IF(F78=INDEX('Danh muc'!$C$7:$C$26,MATCH(C78,'Danh muc'!$A$7:$A$26,0)),"","SAI ĐƠN VỊ")))</x:f>
      </x:c>
      <x:c r="K78" s="1" t="str">
        <x:f>IF(COUNTA(A78:F78)=0,"",IF(OR(D78="NHAP",D78="XUAT"),"","CHỌN NHAP/XUAT"))</x:f>
      </x:c>
      <x:c r="L78" s="1" t="str">
        <x:f>IF(COUNTA(A78:F78)=0,"",IF(ISNUMBER(A78),IF(AND(A78&gt;0,A78&lt;2958466),"","NGÀY KHÔNG HỢP LỆ"),"THIẾU/SAI NGÀY"))</x:f>
      </x:c>
      <x:c r="M78" s="1" t="str">
        <x:f>IF(COUNTA(A78:F78)=0,"",IF(COUNTBLANK(G78:L78)=6,"HỢP LỆ","CẦN SỬA"))</x:f>
      </x:c>
      <x:c r="N78" s="1" t="n">
        <x:f>IF(AND(M78="HỢP LỆ",D78="NHAP"),E78,0)</x:f>
        <x:v>0</x:v>
      </x:c>
      <x:c r="O78" s="1" t="n">
        <x:f>IF(AND(M78="HỢP LỆ",D78="XUAT"),E78,0)</x:f>
        <x:v>0</x:v>
      </x:c>
    </x:row>
    <x:row r="79" ht="25" customHeight="1">
      <x:c r="A79" s="8"/>
      <x:c r="B79" s="7"/>
      <x:c r="C79" s="7"/>
      <x:c r="D79" s="7"/>
      <x:c r="E79" s="10"/>
      <x:c r="F79" s="7"/>
      <x:c r="G79" s="1" t="str">
        <x:f>IF(COUNTA(A79:F79)=0,"",IF(C79="","THIẾU SKU",IF(COUNTIFS('Danh muc'!$A$7:$A$26,C79)&lt;&gt;1,"SKU KHÔNG DUY NHẤT",IF(INDEX('Danh muc'!$E$7:$E$26,MATCH(C79,'Danh muc'!$A$7:$A$26,0))="HỢP LỆ","","SỬA DANH MỤC"))))</x:f>
      </x:c>
      <x:c r="H79" s="1" t="str">
        <x:f>IF(COUNTA(A79:F79)=0,"",IF(B79="","THIẾU MÃ DÒNG",IF(COUNTIFS($B$7:$B$106,B79)&gt;1,"TRÙNG MÃ DÒNG","")))</x:f>
      </x:c>
      <x:c r="I79" s="1" t="str">
        <x:f>IF(COUNTA(A79:F79)=0,"",IF(ISNUMBER(E79),IF(E79&gt;0,"","SỐ LƯỢNG PHẢI &gt; 0"),"SỐ LƯỢNG KHÔNG PHẢI SỐ"))</x:f>
      </x:c>
      <x:c r="J79" s="1" t="str">
        <x:f>IF(COUNTA(A79:F79)=0,"",IF(G79&lt;&gt;"","KIỂM SKU TRƯỚC",IF(F79=INDEX('Danh muc'!$C$7:$C$26,MATCH(C79,'Danh muc'!$A$7:$A$26,0)),"","SAI ĐƠN VỊ")))</x:f>
      </x:c>
      <x:c r="K79" s="1" t="str">
        <x:f>IF(COUNTA(A79:F79)=0,"",IF(OR(D79="NHAP",D79="XUAT"),"","CHỌN NHAP/XUAT"))</x:f>
      </x:c>
      <x:c r="L79" s="1" t="str">
        <x:f>IF(COUNTA(A79:F79)=0,"",IF(ISNUMBER(A79),IF(AND(A79&gt;0,A79&lt;2958466),"","NGÀY KHÔNG HỢP LỆ"),"THIẾU/SAI NGÀY"))</x:f>
      </x:c>
      <x:c r="M79" s="1" t="str">
        <x:f>IF(COUNTA(A79:F79)=0,"",IF(COUNTBLANK(G79:L79)=6,"HỢP LỆ","CẦN SỬA"))</x:f>
      </x:c>
      <x:c r="N79" s="1" t="n">
        <x:f>IF(AND(M79="HỢP LỆ",D79="NHAP"),E79,0)</x:f>
        <x:v>0</x:v>
      </x:c>
      <x:c r="O79" s="1" t="n">
        <x:f>IF(AND(M79="HỢP LỆ",D79="XUAT"),E79,0)</x:f>
        <x:v>0</x:v>
      </x:c>
    </x:row>
    <x:row r="80" ht="25" customHeight="1">
      <x:c r="A80" s="8"/>
      <x:c r="B80" s="7"/>
      <x:c r="C80" s="7"/>
      <x:c r="D80" s="7"/>
      <x:c r="E80" s="10"/>
      <x:c r="F80" s="7"/>
      <x:c r="G80" s="1" t="str">
        <x:f>IF(COUNTA(A80:F80)=0,"",IF(C80="","THIẾU SKU",IF(COUNTIFS('Danh muc'!$A$7:$A$26,C80)&lt;&gt;1,"SKU KHÔNG DUY NHẤT",IF(INDEX('Danh muc'!$E$7:$E$26,MATCH(C80,'Danh muc'!$A$7:$A$26,0))="HỢP LỆ","","SỬA DANH MỤC"))))</x:f>
      </x:c>
      <x:c r="H80" s="1" t="str">
        <x:f>IF(COUNTA(A80:F80)=0,"",IF(B80="","THIẾU MÃ DÒNG",IF(COUNTIFS($B$7:$B$106,B80)&gt;1,"TRÙNG MÃ DÒNG","")))</x:f>
      </x:c>
      <x:c r="I80" s="1" t="str">
        <x:f>IF(COUNTA(A80:F80)=0,"",IF(ISNUMBER(E80),IF(E80&gt;0,"","SỐ LƯỢNG PHẢI &gt; 0"),"SỐ LƯỢNG KHÔNG PHẢI SỐ"))</x:f>
      </x:c>
      <x:c r="J80" s="1" t="str">
        <x:f>IF(COUNTA(A80:F80)=0,"",IF(G80&lt;&gt;"","KIỂM SKU TRƯỚC",IF(F80=INDEX('Danh muc'!$C$7:$C$26,MATCH(C80,'Danh muc'!$A$7:$A$26,0)),"","SAI ĐƠN VỊ")))</x:f>
      </x:c>
      <x:c r="K80" s="1" t="str">
        <x:f>IF(COUNTA(A80:F80)=0,"",IF(OR(D80="NHAP",D80="XUAT"),"","CHỌN NHAP/XUAT"))</x:f>
      </x:c>
      <x:c r="L80" s="1" t="str">
        <x:f>IF(COUNTA(A80:F80)=0,"",IF(ISNUMBER(A80),IF(AND(A80&gt;0,A80&lt;2958466),"","NGÀY KHÔNG HỢP LỆ"),"THIẾU/SAI NGÀY"))</x:f>
      </x:c>
      <x:c r="M80" s="1" t="str">
        <x:f>IF(COUNTA(A80:F80)=0,"",IF(COUNTBLANK(G80:L80)=6,"HỢP LỆ","CẦN SỬA"))</x:f>
      </x:c>
      <x:c r="N80" s="1" t="n">
        <x:f>IF(AND(M80="HỢP LỆ",D80="NHAP"),E80,0)</x:f>
        <x:v>0</x:v>
      </x:c>
      <x:c r="O80" s="1" t="n">
        <x:f>IF(AND(M80="HỢP LỆ",D80="XUAT"),E80,0)</x:f>
        <x:v>0</x:v>
      </x:c>
    </x:row>
    <x:row r="81" ht="25" customHeight="1">
      <x:c r="A81" s="8"/>
      <x:c r="B81" s="7"/>
      <x:c r="C81" s="7"/>
      <x:c r="D81" s="7"/>
      <x:c r="E81" s="10"/>
      <x:c r="F81" s="7"/>
      <x:c r="G81" s="1" t="str">
        <x:f>IF(COUNTA(A81:F81)=0,"",IF(C81="","THIẾU SKU",IF(COUNTIFS('Danh muc'!$A$7:$A$26,C81)&lt;&gt;1,"SKU KHÔNG DUY NHẤT",IF(INDEX('Danh muc'!$E$7:$E$26,MATCH(C81,'Danh muc'!$A$7:$A$26,0))="HỢP LỆ","","SỬA DANH MỤC"))))</x:f>
      </x:c>
      <x:c r="H81" s="1" t="str">
        <x:f>IF(COUNTA(A81:F81)=0,"",IF(B81="","THIẾU MÃ DÒNG",IF(COUNTIFS($B$7:$B$106,B81)&gt;1,"TRÙNG MÃ DÒNG","")))</x:f>
      </x:c>
      <x:c r="I81" s="1" t="str">
        <x:f>IF(COUNTA(A81:F81)=0,"",IF(ISNUMBER(E81),IF(E81&gt;0,"","SỐ LƯỢNG PHẢI &gt; 0"),"SỐ LƯỢNG KHÔNG PHẢI SỐ"))</x:f>
      </x:c>
      <x:c r="J81" s="1" t="str">
        <x:f>IF(COUNTA(A81:F81)=0,"",IF(G81&lt;&gt;"","KIỂM SKU TRƯỚC",IF(F81=INDEX('Danh muc'!$C$7:$C$26,MATCH(C81,'Danh muc'!$A$7:$A$26,0)),"","SAI ĐƠN VỊ")))</x:f>
      </x:c>
      <x:c r="K81" s="1" t="str">
        <x:f>IF(COUNTA(A81:F81)=0,"",IF(OR(D81="NHAP",D81="XUAT"),"","CHỌN NHAP/XUAT"))</x:f>
      </x:c>
      <x:c r="L81" s="1" t="str">
        <x:f>IF(COUNTA(A81:F81)=0,"",IF(ISNUMBER(A81),IF(AND(A81&gt;0,A81&lt;2958466),"","NGÀY KHÔNG HỢP LỆ"),"THIẾU/SAI NGÀY"))</x:f>
      </x:c>
      <x:c r="M81" s="1" t="str">
        <x:f>IF(COUNTA(A81:F81)=0,"",IF(COUNTBLANK(G81:L81)=6,"HỢP LỆ","CẦN SỬA"))</x:f>
      </x:c>
      <x:c r="N81" s="1" t="n">
        <x:f>IF(AND(M81="HỢP LỆ",D81="NHAP"),E81,0)</x:f>
        <x:v>0</x:v>
      </x:c>
      <x:c r="O81" s="1" t="n">
        <x:f>IF(AND(M81="HỢP LỆ",D81="XUAT"),E81,0)</x:f>
        <x:v>0</x:v>
      </x:c>
    </x:row>
    <x:row r="82" ht="25" customHeight="1">
      <x:c r="A82" s="8"/>
      <x:c r="B82" s="7"/>
      <x:c r="C82" s="7"/>
      <x:c r="D82" s="7"/>
      <x:c r="E82" s="10"/>
      <x:c r="F82" s="7"/>
      <x:c r="G82" s="1" t="str">
        <x:f>IF(COUNTA(A82:F82)=0,"",IF(C82="","THIẾU SKU",IF(COUNTIFS('Danh muc'!$A$7:$A$26,C82)&lt;&gt;1,"SKU KHÔNG DUY NHẤT",IF(INDEX('Danh muc'!$E$7:$E$26,MATCH(C82,'Danh muc'!$A$7:$A$26,0))="HỢP LỆ","","SỬA DANH MỤC"))))</x:f>
      </x:c>
      <x:c r="H82" s="1" t="str">
        <x:f>IF(COUNTA(A82:F82)=0,"",IF(B82="","THIẾU MÃ DÒNG",IF(COUNTIFS($B$7:$B$106,B82)&gt;1,"TRÙNG MÃ DÒNG","")))</x:f>
      </x:c>
      <x:c r="I82" s="1" t="str">
        <x:f>IF(COUNTA(A82:F82)=0,"",IF(ISNUMBER(E82),IF(E82&gt;0,"","SỐ LƯỢNG PHẢI &gt; 0"),"SỐ LƯỢNG KHÔNG PHẢI SỐ"))</x:f>
      </x:c>
      <x:c r="J82" s="1" t="str">
        <x:f>IF(COUNTA(A82:F82)=0,"",IF(G82&lt;&gt;"","KIỂM SKU TRƯỚC",IF(F82=INDEX('Danh muc'!$C$7:$C$26,MATCH(C82,'Danh muc'!$A$7:$A$26,0)),"","SAI ĐƠN VỊ")))</x:f>
      </x:c>
      <x:c r="K82" s="1" t="str">
        <x:f>IF(COUNTA(A82:F82)=0,"",IF(OR(D82="NHAP",D82="XUAT"),"","CHỌN NHAP/XUAT"))</x:f>
      </x:c>
      <x:c r="L82" s="1" t="str">
        <x:f>IF(COUNTA(A82:F82)=0,"",IF(ISNUMBER(A82),IF(AND(A82&gt;0,A82&lt;2958466),"","NGÀY KHÔNG HỢP LỆ"),"THIẾU/SAI NGÀY"))</x:f>
      </x:c>
      <x:c r="M82" s="1" t="str">
        <x:f>IF(COUNTA(A82:F82)=0,"",IF(COUNTBLANK(G82:L82)=6,"HỢP LỆ","CẦN SỬA"))</x:f>
      </x:c>
      <x:c r="N82" s="1" t="n">
        <x:f>IF(AND(M82="HỢP LỆ",D82="NHAP"),E82,0)</x:f>
        <x:v>0</x:v>
      </x:c>
      <x:c r="O82" s="1" t="n">
        <x:f>IF(AND(M82="HỢP LỆ",D82="XUAT"),E82,0)</x:f>
        <x:v>0</x:v>
      </x:c>
    </x:row>
    <x:row r="83" ht="25" customHeight="1">
      <x:c r="A83" s="8"/>
      <x:c r="B83" s="7"/>
      <x:c r="C83" s="7"/>
      <x:c r="D83" s="7"/>
      <x:c r="E83" s="10"/>
      <x:c r="F83" s="7"/>
      <x:c r="G83" s="1" t="str">
        <x:f>IF(COUNTA(A83:F83)=0,"",IF(C83="","THIẾU SKU",IF(COUNTIFS('Danh muc'!$A$7:$A$26,C83)&lt;&gt;1,"SKU KHÔNG DUY NHẤT",IF(INDEX('Danh muc'!$E$7:$E$26,MATCH(C83,'Danh muc'!$A$7:$A$26,0))="HỢP LỆ","","SỬA DANH MỤC"))))</x:f>
      </x:c>
      <x:c r="H83" s="1" t="str">
        <x:f>IF(COUNTA(A83:F83)=0,"",IF(B83="","THIẾU MÃ DÒNG",IF(COUNTIFS($B$7:$B$106,B83)&gt;1,"TRÙNG MÃ DÒNG","")))</x:f>
      </x:c>
      <x:c r="I83" s="1" t="str">
        <x:f>IF(COUNTA(A83:F83)=0,"",IF(ISNUMBER(E83),IF(E83&gt;0,"","SỐ LƯỢNG PHẢI &gt; 0"),"SỐ LƯỢNG KHÔNG PHẢI SỐ"))</x:f>
      </x:c>
      <x:c r="J83" s="1" t="str">
        <x:f>IF(COUNTA(A83:F83)=0,"",IF(G83&lt;&gt;"","KIỂM SKU TRƯỚC",IF(F83=INDEX('Danh muc'!$C$7:$C$26,MATCH(C83,'Danh muc'!$A$7:$A$26,0)),"","SAI ĐƠN VỊ")))</x:f>
      </x:c>
      <x:c r="K83" s="1" t="str">
        <x:f>IF(COUNTA(A83:F83)=0,"",IF(OR(D83="NHAP",D83="XUAT"),"","CHỌN NHAP/XUAT"))</x:f>
      </x:c>
      <x:c r="L83" s="1" t="str">
        <x:f>IF(COUNTA(A83:F83)=0,"",IF(ISNUMBER(A83),IF(AND(A83&gt;0,A83&lt;2958466),"","NGÀY KHÔNG HỢP LỆ"),"THIẾU/SAI NGÀY"))</x:f>
      </x:c>
      <x:c r="M83" s="1" t="str">
        <x:f>IF(COUNTA(A83:F83)=0,"",IF(COUNTBLANK(G83:L83)=6,"HỢP LỆ","CẦN SỬA"))</x:f>
      </x:c>
      <x:c r="N83" s="1" t="n">
        <x:f>IF(AND(M83="HỢP LỆ",D83="NHAP"),E83,0)</x:f>
        <x:v>0</x:v>
      </x:c>
      <x:c r="O83" s="1" t="n">
        <x:f>IF(AND(M83="HỢP LỆ",D83="XUAT"),E83,0)</x:f>
        <x:v>0</x:v>
      </x:c>
    </x:row>
    <x:row r="84" ht="25" customHeight="1">
      <x:c r="A84" s="8"/>
      <x:c r="B84" s="7"/>
      <x:c r="C84" s="7"/>
      <x:c r="D84" s="7"/>
      <x:c r="E84" s="10"/>
      <x:c r="F84" s="7"/>
      <x:c r="G84" s="1" t="str">
        <x:f>IF(COUNTA(A84:F84)=0,"",IF(C84="","THIẾU SKU",IF(COUNTIFS('Danh muc'!$A$7:$A$26,C84)&lt;&gt;1,"SKU KHÔNG DUY NHẤT",IF(INDEX('Danh muc'!$E$7:$E$26,MATCH(C84,'Danh muc'!$A$7:$A$26,0))="HỢP LỆ","","SỬA DANH MỤC"))))</x:f>
      </x:c>
      <x:c r="H84" s="1" t="str">
        <x:f>IF(COUNTA(A84:F84)=0,"",IF(B84="","THIẾU MÃ DÒNG",IF(COUNTIFS($B$7:$B$106,B84)&gt;1,"TRÙNG MÃ DÒNG","")))</x:f>
      </x:c>
      <x:c r="I84" s="1" t="str">
        <x:f>IF(COUNTA(A84:F84)=0,"",IF(ISNUMBER(E84),IF(E84&gt;0,"","SỐ LƯỢNG PHẢI &gt; 0"),"SỐ LƯỢNG KHÔNG PHẢI SỐ"))</x:f>
      </x:c>
      <x:c r="J84" s="1" t="str">
        <x:f>IF(COUNTA(A84:F84)=0,"",IF(G84&lt;&gt;"","KIỂM SKU TRƯỚC",IF(F84=INDEX('Danh muc'!$C$7:$C$26,MATCH(C84,'Danh muc'!$A$7:$A$26,0)),"","SAI ĐƠN VỊ")))</x:f>
      </x:c>
      <x:c r="K84" s="1" t="str">
        <x:f>IF(COUNTA(A84:F84)=0,"",IF(OR(D84="NHAP",D84="XUAT"),"","CHỌN NHAP/XUAT"))</x:f>
      </x:c>
      <x:c r="L84" s="1" t="str">
        <x:f>IF(COUNTA(A84:F84)=0,"",IF(ISNUMBER(A84),IF(AND(A84&gt;0,A84&lt;2958466),"","NGÀY KHÔNG HỢP LỆ"),"THIẾU/SAI NGÀY"))</x:f>
      </x:c>
      <x:c r="M84" s="1" t="str">
        <x:f>IF(COUNTA(A84:F84)=0,"",IF(COUNTBLANK(G84:L84)=6,"HỢP LỆ","CẦN SỬA"))</x:f>
      </x:c>
      <x:c r="N84" s="1" t="n">
        <x:f>IF(AND(M84="HỢP LỆ",D84="NHAP"),E84,0)</x:f>
        <x:v>0</x:v>
      </x:c>
      <x:c r="O84" s="1" t="n">
        <x:f>IF(AND(M84="HỢP LỆ",D84="XUAT"),E84,0)</x:f>
        <x:v>0</x:v>
      </x:c>
    </x:row>
    <x:row r="85" ht="25" customHeight="1">
      <x:c r="A85" s="8"/>
      <x:c r="B85" s="7"/>
      <x:c r="C85" s="7"/>
      <x:c r="D85" s="7"/>
      <x:c r="E85" s="10"/>
      <x:c r="F85" s="7"/>
      <x:c r="G85" s="1" t="str">
        <x:f>IF(COUNTA(A85:F85)=0,"",IF(C85="","THIẾU SKU",IF(COUNTIFS('Danh muc'!$A$7:$A$26,C85)&lt;&gt;1,"SKU KHÔNG DUY NHẤT",IF(INDEX('Danh muc'!$E$7:$E$26,MATCH(C85,'Danh muc'!$A$7:$A$26,0))="HỢP LỆ","","SỬA DANH MỤC"))))</x:f>
      </x:c>
      <x:c r="H85" s="1" t="str">
        <x:f>IF(COUNTA(A85:F85)=0,"",IF(B85="","THIẾU MÃ DÒNG",IF(COUNTIFS($B$7:$B$106,B85)&gt;1,"TRÙNG MÃ DÒNG","")))</x:f>
      </x:c>
      <x:c r="I85" s="1" t="str">
        <x:f>IF(COUNTA(A85:F85)=0,"",IF(ISNUMBER(E85),IF(E85&gt;0,"","SỐ LƯỢNG PHẢI &gt; 0"),"SỐ LƯỢNG KHÔNG PHẢI SỐ"))</x:f>
      </x:c>
      <x:c r="J85" s="1" t="str">
        <x:f>IF(COUNTA(A85:F85)=0,"",IF(G85&lt;&gt;"","KIỂM SKU TRƯỚC",IF(F85=INDEX('Danh muc'!$C$7:$C$26,MATCH(C85,'Danh muc'!$A$7:$A$26,0)),"","SAI ĐƠN VỊ")))</x:f>
      </x:c>
      <x:c r="K85" s="1" t="str">
        <x:f>IF(COUNTA(A85:F85)=0,"",IF(OR(D85="NHAP",D85="XUAT"),"","CHỌN NHAP/XUAT"))</x:f>
      </x:c>
      <x:c r="L85" s="1" t="str">
        <x:f>IF(COUNTA(A85:F85)=0,"",IF(ISNUMBER(A85),IF(AND(A85&gt;0,A85&lt;2958466),"","NGÀY KHÔNG HỢP LỆ"),"THIẾU/SAI NGÀY"))</x:f>
      </x:c>
      <x:c r="M85" s="1" t="str">
        <x:f>IF(COUNTA(A85:F85)=0,"",IF(COUNTBLANK(G85:L85)=6,"HỢP LỆ","CẦN SỬA"))</x:f>
      </x:c>
      <x:c r="N85" s="1" t="n">
        <x:f>IF(AND(M85="HỢP LỆ",D85="NHAP"),E85,0)</x:f>
        <x:v>0</x:v>
      </x:c>
      <x:c r="O85" s="1" t="n">
        <x:f>IF(AND(M85="HỢP LỆ",D85="XUAT"),E85,0)</x:f>
        <x:v>0</x:v>
      </x:c>
    </x:row>
    <x:row r="86" ht="25" customHeight="1">
      <x:c r="A86" s="8"/>
      <x:c r="B86" s="7"/>
      <x:c r="C86" s="7"/>
      <x:c r="D86" s="7"/>
      <x:c r="E86" s="10"/>
      <x:c r="F86" s="7"/>
      <x:c r="G86" s="1" t="str">
        <x:f>IF(COUNTA(A86:F86)=0,"",IF(C86="","THIẾU SKU",IF(COUNTIFS('Danh muc'!$A$7:$A$26,C86)&lt;&gt;1,"SKU KHÔNG DUY NHẤT",IF(INDEX('Danh muc'!$E$7:$E$26,MATCH(C86,'Danh muc'!$A$7:$A$26,0))="HỢP LỆ","","SỬA DANH MỤC"))))</x:f>
      </x:c>
      <x:c r="H86" s="1" t="str">
        <x:f>IF(COUNTA(A86:F86)=0,"",IF(B86="","THIẾU MÃ DÒNG",IF(COUNTIFS($B$7:$B$106,B86)&gt;1,"TRÙNG MÃ DÒNG","")))</x:f>
      </x:c>
      <x:c r="I86" s="1" t="str">
        <x:f>IF(COUNTA(A86:F86)=0,"",IF(ISNUMBER(E86),IF(E86&gt;0,"","SỐ LƯỢNG PHẢI &gt; 0"),"SỐ LƯỢNG KHÔNG PHẢI SỐ"))</x:f>
      </x:c>
      <x:c r="J86" s="1" t="str">
        <x:f>IF(COUNTA(A86:F86)=0,"",IF(G86&lt;&gt;"","KIỂM SKU TRƯỚC",IF(F86=INDEX('Danh muc'!$C$7:$C$26,MATCH(C86,'Danh muc'!$A$7:$A$26,0)),"","SAI ĐƠN VỊ")))</x:f>
      </x:c>
      <x:c r="K86" s="1" t="str">
        <x:f>IF(COUNTA(A86:F86)=0,"",IF(OR(D86="NHAP",D86="XUAT"),"","CHỌN NHAP/XUAT"))</x:f>
      </x:c>
      <x:c r="L86" s="1" t="str">
        <x:f>IF(COUNTA(A86:F86)=0,"",IF(ISNUMBER(A86),IF(AND(A86&gt;0,A86&lt;2958466),"","NGÀY KHÔNG HỢP LỆ"),"THIẾU/SAI NGÀY"))</x:f>
      </x:c>
      <x:c r="M86" s="1" t="str">
        <x:f>IF(COUNTA(A86:F86)=0,"",IF(COUNTBLANK(G86:L86)=6,"HỢP LỆ","CẦN SỬA"))</x:f>
      </x:c>
      <x:c r="N86" s="1" t="n">
        <x:f>IF(AND(M86="HỢP LỆ",D86="NHAP"),E86,0)</x:f>
        <x:v>0</x:v>
      </x:c>
      <x:c r="O86" s="1" t="n">
        <x:f>IF(AND(M86="HỢP LỆ",D86="XUAT"),E86,0)</x:f>
        <x:v>0</x:v>
      </x:c>
    </x:row>
    <x:row r="87" ht="25" customHeight="1">
      <x:c r="A87" s="8"/>
      <x:c r="B87" s="7"/>
      <x:c r="C87" s="7"/>
      <x:c r="D87" s="7"/>
      <x:c r="E87" s="10"/>
      <x:c r="F87" s="7"/>
      <x:c r="G87" s="1" t="str">
        <x:f>IF(COUNTA(A87:F87)=0,"",IF(C87="","THIẾU SKU",IF(COUNTIFS('Danh muc'!$A$7:$A$26,C87)&lt;&gt;1,"SKU KHÔNG DUY NHẤT",IF(INDEX('Danh muc'!$E$7:$E$26,MATCH(C87,'Danh muc'!$A$7:$A$26,0))="HỢP LỆ","","SỬA DANH MỤC"))))</x:f>
      </x:c>
      <x:c r="H87" s="1" t="str">
        <x:f>IF(COUNTA(A87:F87)=0,"",IF(B87="","THIẾU MÃ DÒNG",IF(COUNTIFS($B$7:$B$106,B87)&gt;1,"TRÙNG MÃ DÒNG","")))</x:f>
      </x:c>
      <x:c r="I87" s="1" t="str">
        <x:f>IF(COUNTA(A87:F87)=0,"",IF(ISNUMBER(E87),IF(E87&gt;0,"","SỐ LƯỢNG PHẢI &gt; 0"),"SỐ LƯỢNG KHÔNG PHẢI SỐ"))</x:f>
      </x:c>
      <x:c r="J87" s="1" t="str">
        <x:f>IF(COUNTA(A87:F87)=0,"",IF(G87&lt;&gt;"","KIỂM SKU TRƯỚC",IF(F87=INDEX('Danh muc'!$C$7:$C$26,MATCH(C87,'Danh muc'!$A$7:$A$26,0)),"","SAI ĐƠN VỊ")))</x:f>
      </x:c>
      <x:c r="K87" s="1" t="str">
        <x:f>IF(COUNTA(A87:F87)=0,"",IF(OR(D87="NHAP",D87="XUAT"),"","CHỌN NHAP/XUAT"))</x:f>
      </x:c>
      <x:c r="L87" s="1" t="str">
        <x:f>IF(COUNTA(A87:F87)=0,"",IF(ISNUMBER(A87),IF(AND(A87&gt;0,A87&lt;2958466),"","NGÀY KHÔNG HỢP LỆ"),"THIẾU/SAI NGÀY"))</x:f>
      </x:c>
      <x:c r="M87" s="1" t="str">
        <x:f>IF(COUNTA(A87:F87)=0,"",IF(COUNTBLANK(G87:L87)=6,"HỢP LỆ","CẦN SỬA"))</x:f>
      </x:c>
      <x:c r="N87" s="1" t="n">
        <x:f>IF(AND(M87="HỢP LỆ",D87="NHAP"),E87,0)</x:f>
        <x:v>0</x:v>
      </x:c>
      <x:c r="O87" s="1" t="n">
        <x:f>IF(AND(M87="HỢP LỆ",D87="XUAT"),E87,0)</x:f>
        <x:v>0</x:v>
      </x:c>
    </x:row>
    <x:row r="88" ht="25" customHeight="1">
      <x:c r="A88" s="8"/>
      <x:c r="B88" s="7"/>
      <x:c r="C88" s="7"/>
      <x:c r="D88" s="7"/>
      <x:c r="E88" s="10"/>
      <x:c r="F88" s="7"/>
      <x:c r="G88" s="1" t="str">
        <x:f>IF(COUNTA(A88:F88)=0,"",IF(C88="","THIẾU SKU",IF(COUNTIFS('Danh muc'!$A$7:$A$26,C88)&lt;&gt;1,"SKU KHÔNG DUY NHẤT",IF(INDEX('Danh muc'!$E$7:$E$26,MATCH(C88,'Danh muc'!$A$7:$A$26,0))="HỢP LỆ","","SỬA DANH MỤC"))))</x:f>
      </x:c>
      <x:c r="H88" s="1" t="str">
        <x:f>IF(COUNTA(A88:F88)=0,"",IF(B88="","THIẾU MÃ DÒNG",IF(COUNTIFS($B$7:$B$106,B88)&gt;1,"TRÙNG MÃ DÒNG","")))</x:f>
      </x:c>
      <x:c r="I88" s="1" t="str">
        <x:f>IF(COUNTA(A88:F88)=0,"",IF(ISNUMBER(E88),IF(E88&gt;0,"","SỐ LƯỢNG PHẢI &gt; 0"),"SỐ LƯỢNG KHÔNG PHẢI SỐ"))</x:f>
      </x:c>
      <x:c r="J88" s="1" t="str">
        <x:f>IF(COUNTA(A88:F88)=0,"",IF(G88&lt;&gt;"","KIỂM SKU TRƯỚC",IF(F88=INDEX('Danh muc'!$C$7:$C$26,MATCH(C88,'Danh muc'!$A$7:$A$26,0)),"","SAI ĐƠN VỊ")))</x:f>
      </x:c>
      <x:c r="K88" s="1" t="str">
        <x:f>IF(COUNTA(A88:F88)=0,"",IF(OR(D88="NHAP",D88="XUAT"),"","CHỌN NHAP/XUAT"))</x:f>
      </x:c>
      <x:c r="L88" s="1" t="str">
        <x:f>IF(COUNTA(A88:F88)=0,"",IF(ISNUMBER(A88),IF(AND(A88&gt;0,A88&lt;2958466),"","NGÀY KHÔNG HỢP LỆ"),"THIẾU/SAI NGÀY"))</x:f>
      </x:c>
      <x:c r="M88" s="1" t="str">
        <x:f>IF(COUNTA(A88:F88)=0,"",IF(COUNTBLANK(G88:L88)=6,"HỢP LỆ","CẦN SỬA"))</x:f>
      </x:c>
      <x:c r="N88" s="1" t="n">
        <x:f>IF(AND(M88="HỢP LỆ",D88="NHAP"),E88,0)</x:f>
        <x:v>0</x:v>
      </x:c>
      <x:c r="O88" s="1" t="n">
        <x:f>IF(AND(M88="HỢP LỆ",D88="XUAT"),E88,0)</x:f>
        <x:v>0</x:v>
      </x:c>
    </x:row>
    <x:row r="89" ht="25" customHeight="1">
      <x:c r="A89" s="8"/>
      <x:c r="B89" s="7"/>
      <x:c r="C89" s="7"/>
      <x:c r="D89" s="7"/>
      <x:c r="E89" s="10"/>
      <x:c r="F89" s="7"/>
      <x:c r="G89" s="1" t="str">
        <x:f>IF(COUNTA(A89:F89)=0,"",IF(C89="","THIẾU SKU",IF(COUNTIFS('Danh muc'!$A$7:$A$26,C89)&lt;&gt;1,"SKU KHÔNG DUY NHẤT",IF(INDEX('Danh muc'!$E$7:$E$26,MATCH(C89,'Danh muc'!$A$7:$A$26,0))="HỢP LỆ","","SỬA DANH MỤC"))))</x:f>
      </x:c>
      <x:c r="H89" s="1" t="str">
        <x:f>IF(COUNTA(A89:F89)=0,"",IF(B89="","THIẾU MÃ DÒNG",IF(COUNTIFS($B$7:$B$106,B89)&gt;1,"TRÙNG MÃ DÒNG","")))</x:f>
      </x:c>
      <x:c r="I89" s="1" t="str">
        <x:f>IF(COUNTA(A89:F89)=0,"",IF(ISNUMBER(E89),IF(E89&gt;0,"","SỐ LƯỢNG PHẢI &gt; 0"),"SỐ LƯỢNG KHÔNG PHẢI SỐ"))</x:f>
      </x:c>
      <x:c r="J89" s="1" t="str">
        <x:f>IF(COUNTA(A89:F89)=0,"",IF(G89&lt;&gt;"","KIỂM SKU TRƯỚC",IF(F89=INDEX('Danh muc'!$C$7:$C$26,MATCH(C89,'Danh muc'!$A$7:$A$26,0)),"","SAI ĐƠN VỊ")))</x:f>
      </x:c>
      <x:c r="K89" s="1" t="str">
        <x:f>IF(COUNTA(A89:F89)=0,"",IF(OR(D89="NHAP",D89="XUAT"),"","CHỌN NHAP/XUAT"))</x:f>
      </x:c>
      <x:c r="L89" s="1" t="str">
        <x:f>IF(COUNTA(A89:F89)=0,"",IF(ISNUMBER(A89),IF(AND(A89&gt;0,A89&lt;2958466),"","NGÀY KHÔNG HỢP LỆ"),"THIẾU/SAI NGÀY"))</x:f>
      </x:c>
      <x:c r="M89" s="1" t="str">
        <x:f>IF(COUNTA(A89:F89)=0,"",IF(COUNTBLANK(G89:L89)=6,"HỢP LỆ","CẦN SỬA"))</x:f>
      </x:c>
      <x:c r="N89" s="1" t="n">
        <x:f>IF(AND(M89="HỢP LỆ",D89="NHAP"),E89,0)</x:f>
        <x:v>0</x:v>
      </x:c>
      <x:c r="O89" s="1" t="n">
        <x:f>IF(AND(M89="HỢP LỆ",D89="XUAT"),E89,0)</x:f>
        <x:v>0</x:v>
      </x:c>
    </x:row>
    <x:row r="90" ht="25" customHeight="1">
      <x:c r="A90" s="8"/>
      <x:c r="B90" s="7"/>
      <x:c r="C90" s="7"/>
      <x:c r="D90" s="7"/>
      <x:c r="E90" s="10"/>
      <x:c r="F90" s="7"/>
      <x:c r="G90" s="1" t="str">
        <x:f>IF(COUNTA(A90:F90)=0,"",IF(C90="","THIẾU SKU",IF(COUNTIFS('Danh muc'!$A$7:$A$26,C90)&lt;&gt;1,"SKU KHÔNG DUY NHẤT",IF(INDEX('Danh muc'!$E$7:$E$26,MATCH(C90,'Danh muc'!$A$7:$A$26,0))="HỢP LỆ","","SỬA DANH MỤC"))))</x:f>
      </x:c>
      <x:c r="H90" s="1" t="str">
        <x:f>IF(COUNTA(A90:F90)=0,"",IF(B90="","THIẾU MÃ DÒNG",IF(COUNTIFS($B$7:$B$106,B90)&gt;1,"TRÙNG MÃ DÒNG","")))</x:f>
      </x:c>
      <x:c r="I90" s="1" t="str">
        <x:f>IF(COUNTA(A90:F90)=0,"",IF(ISNUMBER(E90),IF(E90&gt;0,"","SỐ LƯỢNG PHẢI &gt; 0"),"SỐ LƯỢNG KHÔNG PHẢI SỐ"))</x:f>
      </x:c>
      <x:c r="J90" s="1" t="str">
        <x:f>IF(COUNTA(A90:F90)=0,"",IF(G90&lt;&gt;"","KIỂM SKU TRƯỚC",IF(F90=INDEX('Danh muc'!$C$7:$C$26,MATCH(C90,'Danh muc'!$A$7:$A$26,0)),"","SAI ĐƠN VỊ")))</x:f>
      </x:c>
      <x:c r="K90" s="1" t="str">
        <x:f>IF(COUNTA(A90:F90)=0,"",IF(OR(D90="NHAP",D90="XUAT"),"","CHỌN NHAP/XUAT"))</x:f>
      </x:c>
      <x:c r="L90" s="1" t="str">
        <x:f>IF(COUNTA(A90:F90)=0,"",IF(ISNUMBER(A90),IF(AND(A90&gt;0,A90&lt;2958466),"","NGÀY KHÔNG HỢP LỆ"),"THIẾU/SAI NGÀY"))</x:f>
      </x:c>
      <x:c r="M90" s="1" t="str">
        <x:f>IF(COUNTA(A90:F90)=0,"",IF(COUNTBLANK(G90:L90)=6,"HỢP LỆ","CẦN SỬA"))</x:f>
      </x:c>
      <x:c r="N90" s="1" t="n">
        <x:f>IF(AND(M90="HỢP LỆ",D90="NHAP"),E90,0)</x:f>
        <x:v>0</x:v>
      </x:c>
      <x:c r="O90" s="1" t="n">
        <x:f>IF(AND(M90="HỢP LỆ",D90="XUAT"),E90,0)</x:f>
        <x:v>0</x:v>
      </x:c>
    </x:row>
    <x:row r="91" ht="25" customHeight="1">
      <x:c r="A91" s="8"/>
      <x:c r="B91" s="7"/>
      <x:c r="C91" s="7"/>
      <x:c r="D91" s="7"/>
      <x:c r="E91" s="10"/>
      <x:c r="F91" s="7"/>
      <x:c r="G91" s="1" t="str">
        <x:f>IF(COUNTA(A91:F91)=0,"",IF(C91="","THIẾU SKU",IF(COUNTIFS('Danh muc'!$A$7:$A$26,C91)&lt;&gt;1,"SKU KHÔNG DUY NHẤT",IF(INDEX('Danh muc'!$E$7:$E$26,MATCH(C91,'Danh muc'!$A$7:$A$26,0))="HỢP LỆ","","SỬA DANH MỤC"))))</x:f>
      </x:c>
      <x:c r="H91" s="1" t="str">
        <x:f>IF(COUNTA(A91:F91)=0,"",IF(B91="","THIẾU MÃ DÒNG",IF(COUNTIFS($B$7:$B$106,B91)&gt;1,"TRÙNG MÃ DÒNG","")))</x:f>
      </x:c>
      <x:c r="I91" s="1" t="str">
        <x:f>IF(COUNTA(A91:F91)=0,"",IF(ISNUMBER(E91),IF(E91&gt;0,"","SỐ LƯỢNG PHẢI &gt; 0"),"SỐ LƯỢNG KHÔNG PHẢI SỐ"))</x:f>
      </x:c>
      <x:c r="J91" s="1" t="str">
        <x:f>IF(COUNTA(A91:F91)=0,"",IF(G91&lt;&gt;"","KIỂM SKU TRƯỚC",IF(F91=INDEX('Danh muc'!$C$7:$C$26,MATCH(C91,'Danh muc'!$A$7:$A$26,0)),"","SAI ĐƠN VỊ")))</x:f>
      </x:c>
      <x:c r="K91" s="1" t="str">
        <x:f>IF(COUNTA(A91:F91)=0,"",IF(OR(D91="NHAP",D91="XUAT"),"","CHỌN NHAP/XUAT"))</x:f>
      </x:c>
      <x:c r="L91" s="1" t="str">
        <x:f>IF(COUNTA(A91:F91)=0,"",IF(ISNUMBER(A91),IF(AND(A91&gt;0,A91&lt;2958466),"","NGÀY KHÔNG HỢP LỆ"),"THIẾU/SAI NGÀY"))</x:f>
      </x:c>
      <x:c r="M91" s="1" t="str">
        <x:f>IF(COUNTA(A91:F91)=0,"",IF(COUNTBLANK(G91:L91)=6,"HỢP LỆ","CẦN SỬA"))</x:f>
      </x:c>
      <x:c r="N91" s="1" t="n">
        <x:f>IF(AND(M91="HỢP LỆ",D91="NHAP"),E91,0)</x:f>
        <x:v>0</x:v>
      </x:c>
      <x:c r="O91" s="1" t="n">
        <x:f>IF(AND(M91="HỢP LỆ",D91="XUAT"),E91,0)</x:f>
        <x:v>0</x:v>
      </x:c>
    </x:row>
    <x:row r="92" ht="25" customHeight="1">
      <x:c r="A92" s="8"/>
      <x:c r="B92" s="7"/>
      <x:c r="C92" s="7"/>
      <x:c r="D92" s="7"/>
      <x:c r="E92" s="10"/>
      <x:c r="F92" s="7"/>
      <x:c r="G92" s="1" t="str">
        <x:f>IF(COUNTA(A92:F92)=0,"",IF(C92="","THIẾU SKU",IF(COUNTIFS('Danh muc'!$A$7:$A$26,C92)&lt;&gt;1,"SKU KHÔNG DUY NHẤT",IF(INDEX('Danh muc'!$E$7:$E$26,MATCH(C92,'Danh muc'!$A$7:$A$26,0))="HỢP LỆ","","SỬA DANH MỤC"))))</x:f>
      </x:c>
      <x:c r="H92" s="1" t="str">
        <x:f>IF(COUNTA(A92:F92)=0,"",IF(B92="","THIẾU MÃ DÒNG",IF(COUNTIFS($B$7:$B$106,B92)&gt;1,"TRÙNG MÃ DÒNG","")))</x:f>
      </x:c>
      <x:c r="I92" s="1" t="str">
        <x:f>IF(COUNTA(A92:F92)=0,"",IF(ISNUMBER(E92),IF(E92&gt;0,"","SỐ LƯỢNG PHẢI &gt; 0"),"SỐ LƯỢNG KHÔNG PHẢI SỐ"))</x:f>
      </x:c>
      <x:c r="J92" s="1" t="str">
        <x:f>IF(COUNTA(A92:F92)=0,"",IF(G92&lt;&gt;"","KIỂM SKU TRƯỚC",IF(F92=INDEX('Danh muc'!$C$7:$C$26,MATCH(C92,'Danh muc'!$A$7:$A$26,0)),"","SAI ĐƠN VỊ")))</x:f>
      </x:c>
      <x:c r="K92" s="1" t="str">
        <x:f>IF(COUNTA(A92:F92)=0,"",IF(OR(D92="NHAP",D92="XUAT"),"","CHỌN NHAP/XUAT"))</x:f>
      </x:c>
      <x:c r="L92" s="1" t="str">
        <x:f>IF(COUNTA(A92:F92)=0,"",IF(ISNUMBER(A92),IF(AND(A92&gt;0,A92&lt;2958466),"","NGÀY KHÔNG HỢP LỆ"),"THIẾU/SAI NGÀY"))</x:f>
      </x:c>
      <x:c r="M92" s="1" t="str">
        <x:f>IF(COUNTA(A92:F92)=0,"",IF(COUNTBLANK(G92:L92)=6,"HỢP LỆ","CẦN SỬA"))</x:f>
      </x:c>
      <x:c r="N92" s="1" t="n">
        <x:f>IF(AND(M92="HỢP LỆ",D92="NHAP"),E92,0)</x:f>
        <x:v>0</x:v>
      </x:c>
      <x:c r="O92" s="1" t="n">
        <x:f>IF(AND(M92="HỢP LỆ",D92="XUAT"),E92,0)</x:f>
        <x:v>0</x:v>
      </x:c>
    </x:row>
    <x:row r="93" ht="25" customHeight="1">
      <x:c r="A93" s="8"/>
      <x:c r="B93" s="7"/>
      <x:c r="C93" s="7"/>
      <x:c r="D93" s="7"/>
      <x:c r="E93" s="10"/>
      <x:c r="F93" s="7"/>
      <x:c r="G93" s="1" t="str">
        <x:f>IF(COUNTA(A93:F93)=0,"",IF(C93="","THIẾU SKU",IF(COUNTIFS('Danh muc'!$A$7:$A$26,C93)&lt;&gt;1,"SKU KHÔNG DUY NHẤT",IF(INDEX('Danh muc'!$E$7:$E$26,MATCH(C93,'Danh muc'!$A$7:$A$26,0))="HỢP LỆ","","SỬA DANH MỤC"))))</x:f>
      </x:c>
      <x:c r="H93" s="1" t="str">
        <x:f>IF(COUNTA(A93:F93)=0,"",IF(B93="","THIẾU MÃ DÒNG",IF(COUNTIFS($B$7:$B$106,B93)&gt;1,"TRÙNG MÃ DÒNG","")))</x:f>
      </x:c>
      <x:c r="I93" s="1" t="str">
        <x:f>IF(COUNTA(A93:F93)=0,"",IF(ISNUMBER(E93),IF(E93&gt;0,"","SỐ LƯỢNG PHẢI &gt; 0"),"SỐ LƯỢNG KHÔNG PHẢI SỐ"))</x:f>
      </x:c>
      <x:c r="J93" s="1" t="str">
        <x:f>IF(COUNTA(A93:F93)=0,"",IF(G93&lt;&gt;"","KIỂM SKU TRƯỚC",IF(F93=INDEX('Danh muc'!$C$7:$C$26,MATCH(C93,'Danh muc'!$A$7:$A$26,0)),"","SAI ĐƠN VỊ")))</x:f>
      </x:c>
      <x:c r="K93" s="1" t="str">
        <x:f>IF(COUNTA(A93:F93)=0,"",IF(OR(D93="NHAP",D93="XUAT"),"","CHỌN NHAP/XUAT"))</x:f>
      </x:c>
      <x:c r="L93" s="1" t="str">
        <x:f>IF(COUNTA(A93:F93)=0,"",IF(ISNUMBER(A93),IF(AND(A93&gt;0,A93&lt;2958466),"","NGÀY KHÔNG HỢP LỆ"),"THIẾU/SAI NGÀY"))</x:f>
      </x:c>
      <x:c r="M93" s="1" t="str">
        <x:f>IF(COUNTA(A93:F93)=0,"",IF(COUNTBLANK(G93:L93)=6,"HỢP LỆ","CẦN SỬA"))</x:f>
      </x:c>
      <x:c r="N93" s="1" t="n">
        <x:f>IF(AND(M93="HỢP LỆ",D93="NHAP"),E93,0)</x:f>
        <x:v>0</x:v>
      </x:c>
      <x:c r="O93" s="1" t="n">
        <x:f>IF(AND(M93="HỢP LỆ",D93="XUAT"),E93,0)</x:f>
        <x:v>0</x:v>
      </x:c>
    </x:row>
    <x:row r="94" ht="25" customHeight="1">
      <x:c r="A94" s="8"/>
      <x:c r="B94" s="7"/>
      <x:c r="C94" s="7"/>
      <x:c r="D94" s="7"/>
      <x:c r="E94" s="10"/>
      <x:c r="F94" s="7"/>
      <x:c r="G94" s="1" t="str">
        <x:f>IF(COUNTA(A94:F94)=0,"",IF(C94="","THIẾU SKU",IF(COUNTIFS('Danh muc'!$A$7:$A$26,C94)&lt;&gt;1,"SKU KHÔNG DUY NHẤT",IF(INDEX('Danh muc'!$E$7:$E$26,MATCH(C94,'Danh muc'!$A$7:$A$26,0))="HỢP LỆ","","SỬA DANH MỤC"))))</x:f>
      </x:c>
      <x:c r="H94" s="1" t="str">
        <x:f>IF(COUNTA(A94:F94)=0,"",IF(B94="","THIẾU MÃ DÒNG",IF(COUNTIFS($B$7:$B$106,B94)&gt;1,"TRÙNG MÃ DÒNG","")))</x:f>
      </x:c>
      <x:c r="I94" s="1" t="str">
        <x:f>IF(COUNTA(A94:F94)=0,"",IF(ISNUMBER(E94),IF(E94&gt;0,"","SỐ LƯỢNG PHẢI &gt; 0"),"SỐ LƯỢNG KHÔNG PHẢI SỐ"))</x:f>
      </x:c>
      <x:c r="J94" s="1" t="str">
        <x:f>IF(COUNTA(A94:F94)=0,"",IF(G94&lt;&gt;"","KIỂM SKU TRƯỚC",IF(F94=INDEX('Danh muc'!$C$7:$C$26,MATCH(C94,'Danh muc'!$A$7:$A$26,0)),"","SAI ĐƠN VỊ")))</x:f>
      </x:c>
      <x:c r="K94" s="1" t="str">
        <x:f>IF(COUNTA(A94:F94)=0,"",IF(OR(D94="NHAP",D94="XUAT"),"","CHỌN NHAP/XUAT"))</x:f>
      </x:c>
      <x:c r="L94" s="1" t="str">
        <x:f>IF(COUNTA(A94:F94)=0,"",IF(ISNUMBER(A94),IF(AND(A94&gt;0,A94&lt;2958466),"","NGÀY KHÔNG HỢP LỆ"),"THIẾU/SAI NGÀY"))</x:f>
      </x:c>
      <x:c r="M94" s="1" t="str">
        <x:f>IF(COUNTA(A94:F94)=0,"",IF(COUNTBLANK(G94:L94)=6,"HỢP LỆ","CẦN SỬA"))</x:f>
      </x:c>
      <x:c r="N94" s="1" t="n">
        <x:f>IF(AND(M94="HỢP LỆ",D94="NHAP"),E94,0)</x:f>
        <x:v>0</x:v>
      </x:c>
      <x:c r="O94" s="1" t="n">
        <x:f>IF(AND(M94="HỢP LỆ",D94="XUAT"),E94,0)</x:f>
        <x:v>0</x:v>
      </x:c>
    </x:row>
    <x:row r="95" ht="25" customHeight="1">
      <x:c r="A95" s="8"/>
      <x:c r="B95" s="7"/>
      <x:c r="C95" s="7"/>
      <x:c r="D95" s="7"/>
      <x:c r="E95" s="10"/>
      <x:c r="F95" s="7"/>
      <x:c r="G95" s="1" t="str">
        <x:f>IF(COUNTA(A95:F95)=0,"",IF(C95="","THIẾU SKU",IF(COUNTIFS('Danh muc'!$A$7:$A$26,C95)&lt;&gt;1,"SKU KHÔNG DUY NHẤT",IF(INDEX('Danh muc'!$E$7:$E$26,MATCH(C95,'Danh muc'!$A$7:$A$26,0))="HỢP LỆ","","SỬA DANH MỤC"))))</x:f>
      </x:c>
      <x:c r="H95" s="1" t="str">
        <x:f>IF(COUNTA(A95:F95)=0,"",IF(B95="","THIẾU MÃ DÒNG",IF(COUNTIFS($B$7:$B$106,B95)&gt;1,"TRÙNG MÃ DÒNG","")))</x:f>
      </x:c>
      <x:c r="I95" s="1" t="str">
        <x:f>IF(COUNTA(A95:F95)=0,"",IF(ISNUMBER(E95),IF(E95&gt;0,"","SỐ LƯỢNG PHẢI &gt; 0"),"SỐ LƯỢNG KHÔNG PHẢI SỐ"))</x:f>
      </x:c>
      <x:c r="J95" s="1" t="str">
        <x:f>IF(COUNTA(A95:F95)=0,"",IF(G95&lt;&gt;"","KIỂM SKU TRƯỚC",IF(F95=INDEX('Danh muc'!$C$7:$C$26,MATCH(C95,'Danh muc'!$A$7:$A$26,0)),"","SAI ĐƠN VỊ")))</x:f>
      </x:c>
      <x:c r="K95" s="1" t="str">
        <x:f>IF(COUNTA(A95:F95)=0,"",IF(OR(D95="NHAP",D95="XUAT"),"","CHỌN NHAP/XUAT"))</x:f>
      </x:c>
      <x:c r="L95" s="1" t="str">
        <x:f>IF(COUNTA(A95:F95)=0,"",IF(ISNUMBER(A95),IF(AND(A95&gt;0,A95&lt;2958466),"","NGÀY KHÔNG HỢP LỆ"),"THIẾU/SAI NGÀY"))</x:f>
      </x:c>
      <x:c r="M95" s="1" t="str">
        <x:f>IF(COUNTA(A95:F95)=0,"",IF(COUNTBLANK(G95:L95)=6,"HỢP LỆ","CẦN SỬA"))</x:f>
      </x:c>
      <x:c r="N95" s="1" t="n">
        <x:f>IF(AND(M95="HỢP LỆ",D95="NHAP"),E95,0)</x:f>
        <x:v>0</x:v>
      </x:c>
      <x:c r="O95" s="1" t="n">
        <x:f>IF(AND(M95="HỢP LỆ",D95="XUAT"),E95,0)</x:f>
        <x:v>0</x:v>
      </x:c>
    </x:row>
    <x:row r="96" ht="25" customHeight="1">
      <x:c r="A96" s="8"/>
      <x:c r="B96" s="7"/>
      <x:c r="C96" s="7"/>
      <x:c r="D96" s="7"/>
      <x:c r="E96" s="10"/>
      <x:c r="F96" s="7"/>
      <x:c r="G96" s="1" t="str">
        <x:f>IF(COUNTA(A96:F96)=0,"",IF(C96="","THIẾU SKU",IF(COUNTIFS('Danh muc'!$A$7:$A$26,C96)&lt;&gt;1,"SKU KHÔNG DUY NHẤT",IF(INDEX('Danh muc'!$E$7:$E$26,MATCH(C96,'Danh muc'!$A$7:$A$26,0))="HỢP LỆ","","SỬA DANH MỤC"))))</x:f>
      </x:c>
      <x:c r="H96" s="1" t="str">
        <x:f>IF(COUNTA(A96:F96)=0,"",IF(B96="","THIẾU MÃ DÒNG",IF(COUNTIFS($B$7:$B$106,B96)&gt;1,"TRÙNG MÃ DÒNG","")))</x:f>
      </x:c>
      <x:c r="I96" s="1" t="str">
        <x:f>IF(COUNTA(A96:F96)=0,"",IF(ISNUMBER(E96),IF(E96&gt;0,"","SỐ LƯỢNG PHẢI &gt; 0"),"SỐ LƯỢNG KHÔNG PHẢI SỐ"))</x:f>
      </x:c>
      <x:c r="J96" s="1" t="str">
        <x:f>IF(COUNTA(A96:F96)=0,"",IF(G96&lt;&gt;"","KIỂM SKU TRƯỚC",IF(F96=INDEX('Danh muc'!$C$7:$C$26,MATCH(C96,'Danh muc'!$A$7:$A$26,0)),"","SAI ĐƠN VỊ")))</x:f>
      </x:c>
      <x:c r="K96" s="1" t="str">
        <x:f>IF(COUNTA(A96:F96)=0,"",IF(OR(D96="NHAP",D96="XUAT"),"","CHỌN NHAP/XUAT"))</x:f>
      </x:c>
      <x:c r="L96" s="1" t="str">
        <x:f>IF(COUNTA(A96:F96)=0,"",IF(ISNUMBER(A96),IF(AND(A96&gt;0,A96&lt;2958466),"","NGÀY KHÔNG HỢP LỆ"),"THIẾU/SAI NGÀY"))</x:f>
      </x:c>
      <x:c r="M96" s="1" t="str">
        <x:f>IF(COUNTA(A96:F96)=0,"",IF(COUNTBLANK(G96:L96)=6,"HỢP LỆ","CẦN SỬA"))</x:f>
      </x:c>
      <x:c r="N96" s="1" t="n">
        <x:f>IF(AND(M96="HỢP LỆ",D96="NHAP"),E96,0)</x:f>
        <x:v>0</x:v>
      </x:c>
      <x:c r="O96" s="1" t="n">
        <x:f>IF(AND(M96="HỢP LỆ",D96="XUAT"),E96,0)</x:f>
        <x:v>0</x:v>
      </x:c>
    </x:row>
    <x:row r="97" ht="25" customHeight="1">
      <x:c r="A97" s="8"/>
      <x:c r="B97" s="7"/>
      <x:c r="C97" s="7"/>
      <x:c r="D97" s="7"/>
      <x:c r="E97" s="10"/>
      <x:c r="F97" s="7"/>
      <x:c r="G97" s="1" t="str">
        <x:f>IF(COUNTA(A97:F97)=0,"",IF(C97="","THIẾU SKU",IF(COUNTIFS('Danh muc'!$A$7:$A$26,C97)&lt;&gt;1,"SKU KHÔNG DUY NHẤT",IF(INDEX('Danh muc'!$E$7:$E$26,MATCH(C97,'Danh muc'!$A$7:$A$26,0))="HỢP LỆ","","SỬA DANH MỤC"))))</x:f>
      </x:c>
      <x:c r="H97" s="1" t="str">
        <x:f>IF(COUNTA(A97:F97)=0,"",IF(B97="","THIẾU MÃ DÒNG",IF(COUNTIFS($B$7:$B$106,B97)&gt;1,"TRÙNG MÃ DÒNG","")))</x:f>
      </x:c>
      <x:c r="I97" s="1" t="str">
        <x:f>IF(COUNTA(A97:F97)=0,"",IF(ISNUMBER(E97),IF(E97&gt;0,"","SỐ LƯỢNG PHẢI &gt; 0"),"SỐ LƯỢNG KHÔNG PHẢI SỐ"))</x:f>
      </x:c>
      <x:c r="J97" s="1" t="str">
        <x:f>IF(COUNTA(A97:F97)=0,"",IF(G97&lt;&gt;"","KIỂM SKU TRƯỚC",IF(F97=INDEX('Danh muc'!$C$7:$C$26,MATCH(C97,'Danh muc'!$A$7:$A$26,0)),"","SAI ĐƠN VỊ")))</x:f>
      </x:c>
      <x:c r="K97" s="1" t="str">
        <x:f>IF(COUNTA(A97:F97)=0,"",IF(OR(D97="NHAP",D97="XUAT"),"","CHỌN NHAP/XUAT"))</x:f>
      </x:c>
      <x:c r="L97" s="1" t="str">
        <x:f>IF(COUNTA(A97:F97)=0,"",IF(ISNUMBER(A97),IF(AND(A97&gt;0,A97&lt;2958466),"","NGÀY KHÔNG HỢP LỆ"),"THIẾU/SAI NGÀY"))</x:f>
      </x:c>
      <x:c r="M97" s="1" t="str">
        <x:f>IF(COUNTA(A97:F97)=0,"",IF(COUNTBLANK(G97:L97)=6,"HỢP LỆ","CẦN SỬA"))</x:f>
      </x:c>
      <x:c r="N97" s="1" t="n">
        <x:f>IF(AND(M97="HỢP LỆ",D97="NHAP"),E97,0)</x:f>
        <x:v>0</x:v>
      </x:c>
      <x:c r="O97" s="1" t="n">
        <x:f>IF(AND(M97="HỢP LỆ",D97="XUAT"),E97,0)</x:f>
        <x:v>0</x:v>
      </x:c>
    </x:row>
    <x:row r="98" ht="25" customHeight="1">
      <x:c r="A98" s="8"/>
      <x:c r="B98" s="7"/>
      <x:c r="C98" s="7"/>
      <x:c r="D98" s="7"/>
      <x:c r="E98" s="10"/>
      <x:c r="F98" s="7"/>
      <x:c r="G98" s="1" t="str">
        <x:f>IF(COUNTA(A98:F98)=0,"",IF(C98="","THIẾU SKU",IF(COUNTIFS('Danh muc'!$A$7:$A$26,C98)&lt;&gt;1,"SKU KHÔNG DUY NHẤT",IF(INDEX('Danh muc'!$E$7:$E$26,MATCH(C98,'Danh muc'!$A$7:$A$26,0))="HỢP LỆ","","SỬA DANH MỤC"))))</x:f>
      </x:c>
      <x:c r="H98" s="1" t="str">
        <x:f>IF(COUNTA(A98:F98)=0,"",IF(B98="","THIẾU MÃ DÒNG",IF(COUNTIFS($B$7:$B$106,B98)&gt;1,"TRÙNG MÃ DÒNG","")))</x:f>
      </x:c>
      <x:c r="I98" s="1" t="str">
        <x:f>IF(COUNTA(A98:F98)=0,"",IF(ISNUMBER(E98),IF(E98&gt;0,"","SỐ LƯỢNG PHẢI &gt; 0"),"SỐ LƯỢNG KHÔNG PHẢI SỐ"))</x:f>
      </x:c>
      <x:c r="J98" s="1" t="str">
        <x:f>IF(COUNTA(A98:F98)=0,"",IF(G98&lt;&gt;"","KIỂM SKU TRƯỚC",IF(F98=INDEX('Danh muc'!$C$7:$C$26,MATCH(C98,'Danh muc'!$A$7:$A$26,0)),"","SAI ĐƠN VỊ")))</x:f>
      </x:c>
      <x:c r="K98" s="1" t="str">
        <x:f>IF(COUNTA(A98:F98)=0,"",IF(OR(D98="NHAP",D98="XUAT"),"","CHỌN NHAP/XUAT"))</x:f>
      </x:c>
      <x:c r="L98" s="1" t="str">
        <x:f>IF(COUNTA(A98:F98)=0,"",IF(ISNUMBER(A98),IF(AND(A98&gt;0,A98&lt;2958466),"","NGÀY KHÔNG HỢP LỆ"),"THIẾU/SAI NGÀY"))</x:f>
      </x:c>
      <x:c r="M98" s="1" t="str">
        <x:f>IF(COUNTA(A98:F98)=0,"",IF(COUNTBLANK(G98:L98)=6,"HỢP LỆ","CẦN SỬA"))</x:f>
      </x:c>
      <x:c r="N98" s="1" t="n">
        <x:f>IF(AND(M98="HỢP LỆ",D98="NHAP"),E98,0)</x:f>
        <x:v>0</x:v>
      </x:c>
      <x:c r="O98" s="1" t="n">
        <x:f>IF(AND(M98="HỢP LỆ",D98="XUAT"),E98,0)</x:f>
        <x:v>0</x:v>
      </x:c>
    </x:row>
    <x:row r="99" ht="25" customHeight="1">
      <x:c r="A99" s="8"/>
      <x:c r="B99" s="7"/>
      <x:c r="C99" s="7"/>
      <x:c r="D99" s="7"/>
      <x:c r="E99" s="10"/>
      <x:c r="F99" s="7"/>
      <x:c r="G99" s="1" t="str">
        <x:f>IF(COUNTA(A99:F99)=0,"",IF(C99="","THIẾU SKU",IF(COUNTIFS('Danh muc'!$A$7:$A$26,C99)&lt;&gt;1,"SKU KHÔNG DUY NHẤT",IF(INDEX('Danh muc'!$E$7:$E$26,MATCH(C99,'Danh muc'!$A$7:$A$26,0))="HỢP LỆ","","SỬA DANH MỤC"))))</x:f>
      </x:c>
      <x:c r="H99" s="1" t="str">
        <x:f>IF(COUNTA(A99:F99)=0,"",IF(B99="","THIẾU MÃ DÒNG",IF(COUNTIFS($B$7:$B$106,B99)&gt;1,"TRÙNG MÃ DÒNG","")))</x:f>
      </x:c>
      <x:c r="I99" s="1" t="str">
        <x:f>IF(COUNTA(A99:F99)=0,"",IF(ISNUMBER(E99),IF(E99&gt;0,"","SỐ LƯỢNG PHẢI &gt; 0"),"SỐ LƯỢNG KHÔNG PHẢI SỐ"))</x:f>
      </x:c>
      <x:c r="J99" s="1" t="str">
        <x:f>IF(COUNTA(A99:F99)=0,"",IF(G99&lt;&gt;"","KIỂM SKU TRƯỚC",IF(F99=INDEX('Danh muc'!$C$7:$C$26,MATCH(C99,'Danh muc'!$A$7:$A$26,0)),"","SAI ĐƠN VỊ")))</x:f>
      </x:c>
      <x:c r="K99" s="1" t="str">
        <x:f>IF(COUNTA(A99:F99)=0,"",IF(OR(D99="NHAP",D99="XUAT"),"","CHỌN NHAP/XUAT"))</x:f>
      </x:c>
      <x:c r="L99" s="1" t="str">
        <x:f>IF(COUNTA(A99:F99)=0,"",IF(ISNUMBER(A99),IF(AND(A99&gt;0,A99&lt;2958466),"","NGÀY KHÔNG HỢP LỆ"),"THIẾU/SAI NGÀY"))</x:f>
      </x:c>
      <x:c r="M99" s="1" t="str">
        <x:f>IF(COUNTA(A99:F99)=0,"",IF(COUNTBLANK(G99:L99)=6,"HỢP LỆ","CẦN SỬA"))</x:f>
      </x:c>
      <x:c r="N99" s="1" t="n">
        <x:f>IF(AND(M99="HỢP LỆ",D99="NHAP"),E99,0)</x:f>
        <x:v>0</x:v>
      </x:c>
      <x:c r="O99" s="1" t="n">
        <x:f>IF(AND(M99="HỢP LỆ",D99="XUAT"),E99,0)</x:f>
        <x:v>0</x:v>
      </x:c>
    </x:row>
    <x:row r="100" ht="25" customHeight="1">
      <x:c r="A100" s="8"/>
      <x:c r="B100" s="7"/>
      <x:c r="C100" s="7"/>
      <x:c r="D100" s="7"/>
      <x:c r="E100" s="10"/>
      <x:c r="F100" s="7"/>
      <x:c r="G100" s="1" t="str">
        <x:f>IF(COUNTA(A100:F100)=0,"",IF(C100="","THIẾU SKU",IF(COUNTIFS('Danh muc'!$A$7:$A$26,C100)&lt;&gt;1,"SKU KHÔNG DUY NHẤT",IF(INDEX('Danh muc'!$E$7:$E$26,MATCH(C100,'Danh muc'!$A$7:$A$26,0))="HỢP LỆ","","SỬA DANH MỤC"))))</x:f>
      </x:c>
      <x:c r="H100" s="1" t="str">
        <x:f>IF(COUNTA(A100:F100)=0,"",IF(B100="","THIẾU MÃ DÒNG",IF(COUNTIFS($B$7:$B$106,B100)&gt;1,"TRÙNG MÃ DÒNG","")))</x:f>
      </x:c>
      <x:c r="I100" s="1" t="str">
        <x:f>IF(COUNTA(A100:F100)=0,"",IF(ISNUMBER(E100),IF(E100&gt;0,"","SỐ LƯỢNG PHẢI &gt; 0"),"SỐ LƯỢNG KHÔNG PHẢI SỐ"))</x:f>
      </x:c>
      <x:c r="J100" s="1" t="str">
        <x:f>IF(COUNTA(A100:F100)=0,"",IF(G100&lt;&gt;"","KIỂM SKU TRƯỚC",IF(F100=INDEX('Danh muc'!$C$7:$C$26,MATCH(C100,'Danh muc'!$A$7:$A$26,0)),"","SAI ĐƠN VỊ")))</x:f>
      </x:c>
      <x:c r="K100" s="1" t="str">
        <x:f>IF(COUNTA(A100:F100)=0,"",IF(OR(D100="NHAP",D100="XUAT"),"","CHỌN NHAP/XUAT"))</x:f>
      </x:c>
      <x:c r="L100" s="1" t="str">
        <x:f>IF(COUNTA(A100:F100)=0,"",IF(ISNUMBER(A100),IF(AND(A100&gt;0,A100&lt;2958466),"","NGÀY KHÔNG HỢP LỆ"),"THIẾU/SAI NGÀY"))</x:f>
      </x:c>
      <x:c r="M100" s="1" t="str">
        <x:f>IF(COUNTA(A100:F100)=0,"",IF(COUNTBLANK(G100:L100)=6,"HỢP LỆ","CẦN SỬA"))</x:f>
      </x:c>
      <x:c r="N100" s="1" t="n">
        <x:f>IF(AND(M100="HỢP LỆ",D100="NHAP"),E100,0)</x:f>
        <x:v>0</x:v>
      </x:c>
      <x:c r="O100" s="1" t="n">
        <x:f>IF(AND(M100="HỢP LỆ",D100="XUAT"),E100,0)</x:f>
        <x:v>0</x:v>
      </x:c>
    </x:row>
    <x:row r="101" ht="25" customHeight="1">
      <x:c r="A101" s="8"/>
      <x:c r="B101" s="7"/>
      <x:c r="C101" s="7"/>
      <x:c r="D101" s="7"/>
      <x:c r="E101" s="10"/>
      <x:c r="F101" s="7"/>
      <x:c r="G101" s="1" t="str">
        <x:f>IF(COUNTA(A101:F101)=0,"",IF(C101="","THIẾU SKU",IF(COUNTIFS('Danh muc'!$A$7:$A$26,C101)&lt;&gt;1,"SKU KHÔNG DUY NHẤT",IF(INDEX('Danh muc'!$E$7:$E$26,MATCH(C101,'Danh muc'!$A$7:$A$26,0))="HỢP LỆ","","SỬA DANH MỤC"))))</x:f>
      </x:c>
      <x:c r="H101" s="1" t="str">
        <x:f>IF(COUNTA(A101:F101)=0,"",IF(B101="","THIẾU MÃ DÒNG",IF(COUNTIFS($B$7:$B$106,B101)&gt;1,"TRÙNG MÃ DÒNG","")))</x:f>
      </x:c>
      <x:c r="I101" s="1" t="str">
        <x:f>IF(COUNTA(A101:F101)=0,"",IF(ISNUMBER(E101),IF(E101&gt;0,"","SỐ LƯỢNG PHẢI &gt; 0"),"SỐ LƯỢNG KHÔNG PHẢI SỐ"))</x:f>
      </x:c>
      <x:c r="J101" s="1" t="str">
        <x:f>IF(COUNTA(A101:F101)=0,"",IF(G101&lt;&gt;"","KIỂM SKU TRƯỚC",IF(F101=INDEX('Danh muc'!$C$7:$C$26,MATCH(C101,'Danh muc'!$A$7:$A$26,0)),"","SAI ĐƠN VỊ")))</x:f>
      </x:c>
      <x:c r="K101" s="1" t="str">
        <x:f>IF(COUNTA(A101:F101)=0,"",IF(OR(D101="NHAP",D101="XUAT"),"","CHỌN NHAP/XUAT"))</x:f>
      </x:c>
      <x:c r="L101" s="1" t="str">
        <x:f>IF(COUNTA(A101:F101)=0,"",IF(ISNUMBER(A101),IF(AND(A101&gt;0,A101&lt;2958466),"","NGÀY KHÔNG HỢP LỆ"),"THIẾU/SAI NGÀY"))</x:f>
      </x:c>
      <x:c r="M101" s="1" t="str">
        <x:f>IF(COUNTA(A101:F101)=0,"",IF(COUNTBLANK(G101:L101)=6,"HỢP LỆ","CẦN SỬA"))</x:f>
      </x:c>
      <x:c r="N101" s="1" t="n">
        <x:f>IF(AND(M101="HỢP LỆ",D101="NHAP"),E101,0)</x:f>
        <x:v>0</x:v>
      </x:c>
      <x:c r="O101" s="1" t="n">
        <x:f>IF(AND(M101="HỢP LỆ",D101="XUAT"),E101,0)</x:f>
        <x:v>0</x:v>
      </x:c>
    </x:row>
    <x:row r="102" ht="25" customHeight="1">
      <x:c r="A102" s="8"/>
      <x:c r="B102" s="7"/>
      <x:c r="C102" s="7"/>
      <x:c r="D102" s="7"/>
      <x:c r="E102" s="10"/>
      <x:c r="F102" s="7"/>
      <x:c r="G102" s="1" t="str">
        <x:f>IF(COUNTA(A102:F102)=0,"",IF(C102="","THIẾU SKU",IF(COUNTIFS('Danh muc'!$A$7:$A$26,C102)&lt;&gt;1,"SKU KHÔNG DUY NHẤT",IF(INDEX('Danh muc'!$E$7:$E$26,MATCH(C102,'Danh muc'!$A$7:$A$26,0))="HỢP LỆ","","SỬA DANH MỤC"))))</x:f>
      </x:c>
      <x:c r="H102" s="1" t="str">
        <x:f>IF(COUNTA(A102:F102)=0,"",IF(B102="","THIẾU MÃ DÒNG",IF(COUNTIFS($B$7:$B$106,B102)&gt;1,"TRÙNG MÃ DÒNG","")))</x:f>
      </x:c>
      <x:c r="I102" s="1" t="str">
        <x:f>IF(COUNTA(A102:F102)=0,"",IF(ISNUMBER(E102),IF(E102&gt;0,"","SỐ LƯỢNG PHẢI &gt; 0"),"SỐ LƯỢNG KHÔNG PHẢI SỐ"))</x:f>
      </x:c>
      <x:c r="J102" s="1" t="str">
        <x:f>IF(COUNTA(A102:F102)=0,"",IF(G102&lt;&gt;"","KIỂM SKU TRƯỚC",IF(F102=INDEX('Danh muc'!$C$7:$C$26,MATCH(C102,'Danh muc'!$A$7:$A$26,0)),"","SAI ĐƠN VỊ")))</x:f>
      </x:c>
      <x:c r="K102" s="1" t="str">
        <x:f>IF(COUNTA(A102:F102)=0,"",IF(OR(D102="NHAP",D102="XUAT"),"","CHỌN NHAP/XUAT"))</x:f>
      </x:c>
      <x:c r="L102" s="1" t="str">
        <x:f>IF(COUNTA(A102:F102)=0,"",IF(ISNUMBER(A102),IF(AND(A102&gt;0,A102&lt;2958466),"","NGÀY KHÔNG HỢP LỆ"),"THIẾU/SAI NGÀY"))</x:f>
      </x:c>
      <x:c r="M102" s="1" t="str">
        <x:f>IF(COUNTA(A102:F102)=0,"",IF(COUNTBLANK(G102:L102)=6,"HỢP LỆ","CẦN SỬA"))</x:f>
      </x:c>
      <x:c r="N102" s="1" t="n">
        <x:f>IF(AND(M102="HỢP LỆ",D102="NHAP"),E102,0)</x:f>
        <x:v>0</x:v>
      </x:c>
      <x:c r="O102" s="1" t="n">
        <x:f>IF(AND(M102="HỢP LỆ",D102="XUAT"),E102,0)</x:f>
        <x:v>0</x:v>
      </x:c>
    </x:row>
    <x:row r="103" ht="25" customHeight="1">
      <x:c r="A103" s="8"/>
      <x:c r="B103" s="7"/>
      <x:c r="C103" s="7"/>
      <x:c r="D103" s="7"/>
      <x:c r="E103" s="10"/>
      <x:c r="F103" s="7"/>
      <x:c r="G103" s="1" t="str">
        <x:f>IF(COUNTA(A103:F103)=0,"",IF(C103="","THIẾU SKU",IF(COUNTIFS('Danh muc'!$A$7:$A$26,C103)&lt;&gt;1,"SKU KHÔNG DUY NHẤT",IF(INDEX('Danh muc'!$E$7:$E$26,MATCH(C103,'Danh muc'!$A$7:$A$26,0))="HỢP LỆ","","SỬA DANH MỤC"))))</x:f>
      </x:c>
      <x:c r="H103" s="1" t="str">
        <x:f>IF(COUNTA(A103:F103)=0,"",IF(B103="","THIẾU MÃ DÒNG",IF(COUNTIFS($B$7:$B$106,B103)&gt;1,"TRÙNG MÃ DÒNG","")))</x:f>
      </x:c>
      <x:c r="I103" s="1" t="str">
        <x:f>IF(COUNTA(A103:F103)=0,"",IF(ISNUMBER(E103),IF(E103&gt;0,"","SỐ LƯỢNG PHẢI &gt; 0"),"SỐ LƯỢNG KHÔNG PHẢI SỐ"))</x:f>
      </x:c>
      <x:c r="J103" s="1" t="str">
        <x:f>IF(COUNTA(A103:F103)=0,"",IF(G103&lt;&gt;"","KIỂM SKU TRƯỚC",IF(F103=INDEX('Danh muc'!$C$7:$C$26,MATCH(C103,'Danh muc'!$A$7:$A$26,0)),"","SAI ĐƠN VỊ")))</x:f>
      </x:c>
      <x:c r="K103" s="1" t="str">
        <x:f>IF(COUNTA(A103:F103)=0,"",IF(OR(D103="NHAP",D103="XUAT"),"","CHỌN NHAP/XUAT"))</x:f>
      </x:c>
      <x:c r="L103" s="1" t="str">
        <x:f>IF(COUNTA(A103:F103)=0,"",IF(ISNUMBER(A103),IF(AND(A103&gt;0,A103&lt;2958466),"","NGÀY KHÔNG HỢP LỆ"),"THIẾU/SAI NGÀY"))</x:f>
      </x:c>
      <x:c r="M103" s="1" t="str">
        <x:f>IF(COUNTA(A103:F103)=0,"",IF(COUNTBLANK(G103:L103)=6,"HỢP LỆ","CẦN SỬA"))</x:f>
      </x:c>
      <x:c r="N103" s="1" t="n">
        <x:f>IF(AND(M103="HỢP LỆ",D103="NHAP"),E103,0)</x:f>
        <x:v>0</x:v>
      </x:c>
      <x:c r="O103" s="1" t="n">
        <x:f>IF(AND(M103="HỢP LỆ",D103="XUAT"),E103,0)</x:f>
        <x:v>0</x:v>
      </x:c>
    </x:row>
    <x:row r="104" ht="25" customHeight="1">
      <x:c r="A104" s="8"/>
      <x:c r="B104" s="7"/>
      <x:c r="C104" s="7"/>
      <x:c r="D104" s="7"/>
      <x:c r="E104" s="10"/>
      <x:c r="F104" s="7"/>
      <x:c r="G104" s="1" t="str">
        <x:f>IF(COUNTA(A104:F104)=0,"",IF(C104="","THIẾU SKU",IF(COUNTIFS('Danh muc'!$A$7:$A$26,C104)&lt;&gt;1,"SKU KHÔNG DUY NHẤT",IF(INDEX('Danh muc'!$E$7:$E$26,MATCH(C104,'Danh muc'!$A$7:$A$26,0))="HỢP LỆ","","SỬA DANH MỤC"))))</x:f>
      </x:c>
      <x:c r="H104" s="1" t="str">
        <x:f>IF(COUNTA(A104:F104)=0,"",IF(B104="","THIẾU MÃ DÒNG",IF(COUNTIFS($B$7:$B$106,B104)&gt;1,"TRÙNG MÃ DÒNG","")))</x:f>
      </x:c>
      <x:c r="I104" s="1" t="str">
        <x:f>IF(COUNTA(A104:F104)=0,"",IF(ISNUMBER(E104),IF(E104&gt;0,"","SỐ LƯỢNG PHẢI &gt; 0"),"SỐ LƯỢNG KHÔNG PHẢI SỐ"))</x:f>
      </x:c>
      <x:c r="J104" s="1" t="str">
        <x:f>IF(COUNTA(A104:F104)=0,"",IF(G104&lt;&gt;"","KIỂM SKU TRƯỚC",IF(F104=INDEX('Danh muc'!$C$7:$C$26,MATCH(C104,'Danh muc'!$A$7:$A$26,0)),"","SAI ĐƠN VỊ")))</x:f>
      </x:c>
      <x:c r="K104" s="1" t="str">
        <x:f>IF(COUNTA(A104:F104)=0,"",IF(OR(D104="NHAP",D104="XUAT"),"","CHỌN NHAP/XUAT"))</x:f>
      </x:c>
      <x:c r="L104" s="1" t="str">
        <x:f>IF(COUNTA(A104:F104)=0,"",IF(ISNUMBER(A104),IF(AND(A104&gt;0,A104&lt;2958466),"","NGÀY KHÔNG HỢP LỆ"),"THIẾU/SAI NGÀY"))</x:f>
      </x:c>
      <x:c r="M104" s="1" t="str">
        <x:f>IF(COUNTA(A104:F104)=0,"",IF(COUNTBLANK(G104:L104)=6,"HỢP LỆ","CẦN SỬA"))</x:f>
      </x:c>
      <x:c r="N104" s="1" t="n">
        <x:f>IF(AND(M104="HỢP LỆ",D104="NHAP"),E104,0)</x:f>
        <x:v>0</x:v>
      </x:c>
      <x:c r="O104" s="1" t="n">
        <x:f>IF(AND(M104="HỢP LỆ",D104="XUAT"),E104,0)</x:f>
        <x:v>0</x:v>
      </x:c>
    </x:row>
    <x:row r="105" ht="25" customHeight="1">
      <x:c r="A105" s="8"/>
      <x:c r="B105" s="7"/>
      <x:c r="C105" s="7"/>
      <x:c r="D105" s="7"/>
      <x:c r="E105" s="10"/>
      <x:c r="F105" s="7"/>
      <x:c r="G105" s="1" t="str">
        <x:f>IF(COUNTA(A105:F105)=0,"",IF(C105="","THIẾU SKU",IF(COUNTIFS('Danh muc'!$A$7:$A$26,C105)&lt;&gt;1,"SKU KHÔNG DUY NHẤT",IF(INDEX('Danh muc'!$E$7:$E$26,MATCH(C105,'Danh muc'!$A$7:$A$26,0))="HỢP LỆ","","SỬA DANH MỤC"))))</x:f>
      </x:c>
      <x:c r="H105" s="1" t="str">
        <x:f>IF(COUNTA(A105:F105)=0,"",IF(B105="","THIẾU MÃ DÒNG",IF(COUNTIFS($B$7:$B$106,B105)&gt;1,"TRÙNG MÃ DÒNG","")))</x:f>
      </x:c>
      <x:c r="I105" s="1" t="str">
        <x:f>IF(COUNTA(A105:F105)=0,"",IF(ISNUMBER(E105),IF(E105&gt;0,"","SỐ LƯỢNG PHẢI &gt; 0"),"SỐ LƯỢNG KHÔNG PHẢI SỐ"))</x:f>
      </x:c>
      <x:c r="J105" s="1" t="str">
        <x:f>IF(COUNTA(A105:F105)=0,"",IF(G105&lt;&gt;"","KIỂM SKU TRƯỚC",IF(F105=INDEX('Danh muc'!$C$7:$C$26,MATCH(C105,'Danh muc'!$A$7:$A$26,0)),"","SAI ĐƠN VỊ")))</x:f>
      </x:c>
      <x:c r="K105" s="1" t="str">
        <x:f>IF(COUNTA(A105:F105)=0,"",IF(OR(D105="NHAP",D105="XUAT"),"","CHỌN NHAP/XUAT"))</x:f>
      </x:c>
      <x:c r="L105" s="1" t="str">
        <x:f>IF(COUNTA(A105:F105)=0,"",IF(ISNUMBER(A105),IF(AND(A105&gt;0,A105&lt;2958466),"","NGÀY KHÔNG HỢP LỆ"),"THIẾU/SAI NGÀY"))</x:f>
      </x:c>
      <x:c r="M105" s="1" t="str">
        <x:f>IF(COUNTA(A105:F105)=0,"",IF(COUNTBLANK(G105:L105)=6,"HỢP LỆ","CẦN SỬA"))</x:f>
      </x:c>
      <x:c r="N105" s="1" t="n">
        <x:f>IF(AND(M105="HỢP LỆ",D105="NHAP"),E105,0)</x:f>
        <x:v>0</x:v>
      </x:c>
      <x:c r="O105" s="1" t="n">
        <x:f>IF(AND(M105="HỢP LỆ",D105="XUAT"),E105,0)</x:f>
        <x:v>0</x:v>
      </x:c>
    </x:row>
    <x:row r="106" ht="25" customHeight="1">
      <x:c r="A106" s="8"/>
      <x:c r="B106" s="7"/>
      <x:c r="C106" s="7"/>
      <x:c r="D106" s="7"/>
      <x:c r="E106" s="10"/>
      <x:c r="F106" s="7"/>
      <x:c r="G106" s="1" t="str">
        <x:f>IF(COUNTA(A106:F106)=0,"",IF(C106="","THIẾU SKU",IF(COUNTIFS('Danh muc'!$A$7:$A$26,C106)&lt;&gt;1,"SKU KHÔNG DUY NHẤT",IF(INDEX('Danh muc'!$E$7:$E$26,MATCH(C106,'Danh muc'!$A$7:$A$26,0))="HỢP LỆ","","SỬA DANH MỤC"))))</x:f>
      </x:c>
      <x:c r="H106" s="1" t="str">
        <x:f>IF(COUNTA(A106:F106)=0,"",IF(B106="","THIẾU MÃ DÒNG",IF(COUNTIFS($B$7:$B$106,B106)&gt;1,"TRÙNG MÃ DÒNG","")))</x:f>
      </x:c>
      <x:c r="I106" s="1" t="str">
        <x:f>IF(COUNTA(A106:F106)=0,"",IF(ISNUMBER(E106),IF(E106&gt;0,"","SỐ LƯỢNG PHẢI &gt; 0"),"SỐ LƯỢNG KHÔNG PHẢI SỐ"))</x:f>
      </x:c>
      <x:c r="J106" s="1" t="str">
        <x:f>IF(COUNTA(A106:F106)=0,"",IF(G106&lt;&gt;"","KIỂM SKU TRƯỚC",IF(F106=INDEX('Danh muc'!$C$7:$C$26,MATCH(C106,'Danh muc'!$A$7:$A$26,0)),"","SAI ĐƠN VỊ")))</x:f>
      </x:c>
      <x:c r="K106" s="1" t="str">
        <x:f>IF(COUNTA(A106:F106)=0,"",IF(OR(D106="NHAP",D106="XUAT"),"","CHỌN NHAP/XUAT"))</x:f>
      </x:c>
      <x:c r="L106" s="1" t="str">
        <x:f>IF(COUNTA(A106:F106)=0,"",IF(ISNUMBER(A106),IF(AND(A106&gt;0,A106&lt;2958466),"","NGÀY KHÔNG HỢP LỆ"),"THIẾU/SAI NGÀY"))</x:f>
      </x:c>
      <x:c r="M106" s="1" t="str">
        <x:f>IF(COUNTA(A106:F106)=0,"",IF(COUNTBLANK(G106:L106)=6,"HỢP LỆ","CẦN SỬA"))</x:f>
      </x:c>
      <x:c r="N106" s="1" t="n">
        <x:f>IF(AND(M106="HỢP LỆ",D106="NHAP"),E106,0)</x:f>
        <x:v>0</x:v>
      </x:c>
      <x:c r="O106" s="1" t="n">
        <x:f>IF(AND(M106="HỢP LỆ",D106="XUAT"),E106,0)</x:f>
        <x:v>0</x:v>
      </x:c>
    </x:row>
  </x:sheetData>
  <x:conditionalFormatting sqref="G7:M106">
    <x:cfRule type="expression" dxfId="0" priority="1">
      <x:formula>G7&lt;&gt;""</x:formula>
    </x:cfRule>
  </x:conditionalFormatting>
  <x:dataValidations count="1">
    <x:dataValidation type="list" sqref="D7:D106">
      <x:formula1>"NHAP,XUAT"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F6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8" hidden="0" customWidth="1"/>
    <x:col min="4" max="4" width="18" hidden="0" customWidth="1"/>
    <x:col min="5" max="5" width="45" hidden="0" customWidth="1"/>
  </x:cols>
  <x:sheetData>
    <x:row r="1" ht="25" customHeight="1">
      <x:c r="A1" s="1"/>
      <x:c r="B1" s="1"/>
      <x:c r="C1" s="1"/>
      <x:c r="D1" s="1"/>
      <x:c r="E1" s="1"/>
    </x:row>
    <x:row r="2" ht="25" customHeight="1">
      <x:c r="A2" s="2" t="str">
        <x:v>Danh mục hàng hóa</x:v>
      </x:c>
      <x:c r="B2" s="1"/>
      <x:c r="C2" s="1"/>
      <x:c r="D2" s="1"/>
      <x:c r="E2" s="1"/>
    </x:row>
    <x:row r="3" ht="25" customHeight="1">
      <x:c r="A3" s="1" t="str">
        <x:v>Ô vàng: nhập liệu | Một SKU, một đơn vị chuẩn | Tối đa 20 SKU</x:v>
      </x:c>
      <x:c r="B3" s="1"/>
      <x:c r="C3" s="1"/>
      <x:c r="D3" s="1"/>
      <x:c r="E3" s="1"/>
    </x:row>
    <x:row r="4" ht="25" customHeight="1">
      <x:c r="A4" s="1" t="str">
        <x:v>Dữ liệu minh họa tự tạo, không có hàng hóa hoặc khách hàng thật</x:v>
      </x:c>
      <x:c r="B4" s="1"/>
      <x:c r="C4" s="1"/>
      <x:c r="D4" s="1"/>
      <x:c r="E4" s="1"/>
    </x:row>
    <x:row r="5" ht="25" customHeight="1">
      <x:c r="A5" s="1"/>
      <x:c r="B5" s="1"/>
      <x:c r="C5" s="1"/>
      <x:c r="D5" s="1"/>
      <x:c r="E5" s="1"/>
    </x:row>
    <x:row r="6" ht="42" customHeight="1">
      <x:c r="A6" s="6" t="str">
        <x:v>SKU</x:v>
      </x:c>
      <x:c r="B6" s="6" t="str">
        <x:v>Tên hàng</x:v>
      </x:c>
      <x:c r="C6" s="6" t="str">
        <x:v>Đơn vị chuẩn</x:v>
      </x:c>
      <x:c r="D6" s="6" t="str">
        <x:v>Tồn đầu kỳ</x:v>
      </x:c>
      <x:c r="E6" s="6" t="str">
        <x:v>Kiểm tra danh mục</x:v>
      </x:c>
    </x:row>
    <x:row r="7" ht="25" customHeight="1">
      <x:c r="A7" s="7" t="str">
        <x:v>SKU-A</x:v>
      </x:c>
      <x:c r="B7" s="7" t="str">
        <x:v>Sản phẩm mẫu A</x:v>
      </x:c>
      <x:c r="C7" s="7" t="str">
        <x:v>chiếc</x:v>
      </x:c>
      <x:c r="D7" s="10" t="n">
        <x:v>10</x:v>
      </x:c>
      <x:c r="E7" s="1" t="str">
        <x:f>IF(COUNTA(A7:D7)=0,"",IF(OR(A7="",B7="",C7=""),"THIẾU THÔNG TIN",IF(COUNTIFS($A$7:$A$26,A7)&lt;&gt;1,"TRÙNG SKU",IF(ISNUMBER(D7),IF(D7&lt;0,"ĐẦU KỲ ÂM","HỢP LỆ"),"ĐẦU KỲ KHÔNG PHẢI SỐ"))))</x:f>
        <x:v>HỢP LỆ</x:v>
      </x:c>
    </x:row>
    <x:row r="8" ht="25" customHeight="1">
      <x:c r="A8" s="7" t="str">
        <x:v>SKU-B</x:v>
      </x:c>
      <x:c r="B8" s="7" t="str">
        <x:v>Sản phẩm mẫu B</x:v>
      </x:c>
      <x:c r="C8" s="7" t="str">
        <x:v>chiếc</x:v>
      </x:c>
      <x:c r="D8" s="10" t="n">
        <x:v>0</x:v>
      </x:c>
      <x:c r="E8" s="1" t="str">
        <x:f>IF(COUNTA(A8:D8)=0,"",IF(OR(A8="",B8="",C8=""),"THIẾU THÔNG TIN",IF(COUNTIFS($A$7:$A$26,A8)&lt;&gt;1,"TRÙNG SKU",IF(ISNUMBER(D8),IF(D8&lt;0,"ĐẦU KỲ ÂM","HỢP LỆ"),"ĐẦU KỲ KHÔNG PHẢI SỐ"))))</x:f>
        <x:v>HỢP LỆ</x:v>
      </x:c>
    </x:row>
    <x:row r="9" ht="25" customHeight="1">
      <x:c r="A9" s="7"/>
      <x:c r="B9" s="7"/>
      <x:c r="C9" s="7"/>
      <x:c r="D9" s="10"/>
      <x:c r="E9" s="1" t="str">
        <x:f>IF(COUNTA(A9:D9)=0,"",IF(OR(A9="",B9="",C9=""),"THIẾU THÔNG TIN",IF(COUNTIFS($A$7:$A$26,A9)&lt;&gt;1,"TRÙNG SKU",IF(ISNUMBER(D9),IF(D9&lt;0,"ĐẦU KỲ ÂM","HỢP LỆ"),"ĐẦU KỲ KHÔNG PHẢI SỐ"))))</x:f>
      </x:c>
    </x:row>
    <x:row r="10" ht="25" customHeight="1">
      <x:c r="A10" s="7"/>
      <x:c r="B10" s="7"/>
      <x:c r="C10" s="7"/>
      <x:c r="D10" s="10"/>
      <x:c r="E10" s="1" t="str">
        <x:f>IF(COUNTA(A10:D10)=0,"",IF(OR(A10="",B10="",C10=""),"THIẾU THÔNG TIN",IF(COUNTIFS($A$7:$A$26,A10)&lt;&gt;1,"TRÙNG SKU",IF(ISNUMBER(D10),IF(D10&lt;0,"ĐẦU KỲ ÂM","HỢP LỆ"),"ĐẦU KỲ KHÔNG PHẢI SỐ"))))</x:f>
      </x:c>
    </x:row>
    <x:row r="11" ht="25" customHeight="1">
      <x:c r="A11" s="7"/>
      <x:c r="B11" s="7"/>
      <x:c r="C11" s="7"/>
      <x:c r="D11" s="10"/>
      <x:c r="E11" s="1" t="str">
        <x:f>IF(COUNTA(A11:D11)=0,"",IF(OR(A11="",B11="",C11=""),"THIẾU THÔNG TIN",IF(COUNTIFS($A$7:$A$26,A11)&lt;&gt;1,"TRÙNG SKU",IF(ISNUMBER(D11),IF(D11&lt;0,"ĐẦU KỲ ÂM","HỢP LỆ"),"ĐẦU KỲ KHÔNG PHẢI SỐ"))))</x:f>
      </x:c>
    </x:row>
    <x:row r="12" ht="25" customHeight="1">
      <x:c r="A12" s="7"/>
      <x:c r="B12" s="7"/>
      <x:c r="C12" s="7"/>
      <x:c r="D12" s="10"/>
      <x:c r="E12" s="1" t="str">
        <x:f>IF(COUNTA(A12:D12)=0,"",IF(OR(A12="",B12="",C12=""),"THIẾU THÔNG TIN",IF(COUNTIFS($A$7:$A$26,A12)&lt;&gt;1,"TRÙNG SKU",IF(ISNUMBER(D12),IF(D12&lt;0,"ĐẦU KỲ ÂM","HỢP LỆ"),"ĐẦU KỲ KHÔNG PHẢI SỐ"))))</x:f>
      </x:c>
    </x:row>
    <x:row r="13" ht="25" customHeight="1">
      <x:c r="A13" s="7"/>
      <x:c r="B13" s="7"/>
      <x:c r="C13" s="7"/>
      <x:c r="D13" s="10"/>
      <x:c r="E13" s="1" t="str">
        <x:f>IF(COUNTA(A13:D13)=0,"",IF(OR(A13="",B13="",C13=""),"THIẾU THÔNG TIN",IF(COUNTIFS($A$7:$A$26,A13)&lt;&gt;1,"TRÙNG SKU",IF(ISNUMBER(D13),IF(D13&lt;0,"ĐẦU KỲ ÂM","HỢP LỆ"),"ĐẦU KỲ KHÔNG PHẢI SỐ"))))</x:f>
      </x:c>
    </x:row>
    <x:row r="14" ht="25" customHeight="1">
      <x:c r="A14" s="7"/>
      <x:c r="B14" s="7"/>
      <x:c r="C14" s="7"/>
      <x:c r="D14" s="10"/>
      <x:c r="E14" s="1" t="str">
        <x:f>IF(COUNTA(A14:D14)=0,"",IF(OR(A14="",B14="",C14=""),"THIẾU THÔNG TIN",IF(COUNTIFS($A$7:$A$26,A14)&lt;&gt;1,"TRÙNG SKU",IF(ISNUMBER(D14),IF(D14&lt;0,"ĐẦU KỲ ÂM","HỢP LỆ"),"ĐẦU KỲ KHÔNG PHẢI SỐ"))))</x:f>
      </x:c>
    </x:row>
    <x:row r="15" ht="25" customHeight="1">
      <x:c r="A15" s="7"/>
      <x:c r="B15" s="7"/>
      <x:c r="C15" s="7"/>
      <x:c r="D15" s="10"/>
      <x:c r="E15" s="1" t="str">
        <x:f>IF(COUNTA(A15:D15)=0,"",IF(OR(A15="",B15="",C15=""),"THIẾU THÔNG TIN",IF(COUNTIFS($A$7:$A$26,A15)&lt;&gt;1,"TRÙNG SKU",IF(ISNUMBER(D15),IF(D15&lt;0,"ĐẦU KỲ ÂM","HỢP LỆ"),"ĐẦU KỲ KHÔNG PHẢI SỐ"))))</x:f>
      </x:c>
    </x:row>
    <x:row r="16" ht="25" customHeight="1">
      <x:c r="A16" s="7"/>
      <x:c r="B16" s="7"/>
      <x:c r="C16" s="7"/>
      <x:c r="D16" s="10"/>
      <x:c r="E16" s="1" t="str">
        <x:f>IF(COUNTA(A16:D16)=0,"",IF(OR(A16="",B16="",C16=""),"THIẾU THÔNG TIN",IF(COUNTIFS($A$7:$A$26,A16)&lt;&gt;1,"TRÙNG SKU",IF(ISNUMBER(D16),IF(D16&lt;0,"ĐẦU KỲ ÂM","HỢP LỆ"),"ĐẦU KỲ KHÔNG PHẢI SỐ"))))</x:f>
      </x:c>
    </x:row>
    <x:row r="17" ht="25" customHeight="1">
      <x:c r="A17" s="7"/>
      <x:c r="B17" s="7"/>
      <x:c r="C17" s="7"/>
      <x:c r="D17" s="10"/>
      <x:c r="E17" s="1" t="str">
        <x:f>IF(COUNTA(A17:D17)=0,"",IF(OR(A17="",B17="",C17=""),"THIẾU THÔNG TIN",IF(COUNTIFS($A$7:$A$26,A17)&lt;&gt;1,"TRÙNG SKU",IF(ISNUMBER(D17),IF(D17&lt;0,"ĐẦU KỲ ÂM","HỢP LỆ"),"ĐẦU KỲ KHÔNG PHẢI SỐ"))))</x:f>
      </x:c>
    </x:row>
    <x:row r="18" ht="25" customHeight="1">
      <x:c r="A18" s="7"/>
      <x:c r="B18" s="7"/>
      <x:c r="C18" s="7"/>
      <x:c r="D18" s="10"/>
      <x:c r="E18" s="1" t="str">
        <x:f>IF(COUNTA(A18:D18)=0,"",IF(OR(A18="",B18="",C18=""),"THIẾU THÔNG TIN",IF(COUNTIFS($A$7:$A$26,A18)&lt;&gt;1,"TRÙNG SKU",IF(ISNUMBER(D18),IF(D18&lt;0,"ĐẦU KỲ ÂM","HỢP LỆ"),"ĐẦU KỲ KHÔNG PHẢI SỐ"))))</x:f>
      </x:c>
    </x:row>
    <x:row r="19" ht="25" customHeight="1">
      <x:c r="A19" s="7"/>
      <x:c r="B19" s="7"/>
      <x:c r="C19" s="7"/>
      <x:c r="D19" s="10"/>
      <x:c r="E19" s="1" t="str">
        <x:f>IF(COUNTA(A19:D19)=0,"",IF(OR(A19="",B19="",C19=""),"THIẾU THÔNG TIN",IF(COUNTIFS($A$7:$A$26,A19)&lt;&gt;1,"TRÙNG SKU",IF(ISNUMBER(D19),IF(D19&lt;0,"ĐẦU KỲ ÂM","HỢP LỆ"),"ĐẦU KỲ KHÔNG PHẢI SỐ"))))</x:f>
      </x:c>
    </x:row>
    <x:row r="20" ht="25" customHeight="1">
      <x:c r="A20" s="7"/>
      <x:c r="B20" s="7"/>
      <x:c r="C20" s="7"/>
      <x:c r="D20" s="10"/>
      <x:c r="E20" s="1" t="str">
        <x:f>IF(COUNTA(A20:D20)=0,"",IF(OR(A20="",B20="",C20=""),"THIẾU THÔNG TIN",IF(COUNTIFS($A$7:$A$26,A20)&lt;&gt;1,"TRÙNG SKU",IF(ISNUMBER(D20),IF(D20&lt;0,"ĐẦU KỲ ÂM","HỢP LỆ"),"ĐẦU KỲ KHÔNG PHẢI SỐ"))))</x:f>
      </x:c>
    </x:row>
    <x:row r="21" ht="25" customHeight="1">
      <x:c r="A21" s="7"/>
      <x:c r="B21" s="7"/>
      <x:c r="C21" s="7"/>
      <x:c r="D21" s="10"/>
      <x:c r="E21" s="1" t="str">
        <x:f>IF(COUNTA(A21:D21)=0,"",IF(OR(A21="",B21="",C21=""),"THIẾU THÔNG TIN",IF(COUNTIFS($A$7:$A$26,A21)&lt;&gt;1,"TRÙNG SKU",IF(ISNUMBER(D21),IF(D21&lt;0,"ĐẦU KỲ ÂM","HỢP LỆ"),"ĐẦU KỲ KHÔNG PHẢI SỐ"))))</x:f>
      </x:c>
    </x:row>
    <x:row r="22" ht="25" customHeight="1">
      <x:c r="A22" s="7"/>
      <x:c r="B22" s="7"/>
      <x:c r="C22" s="7"/>
      <x:c r="D22" s="10"/>
      <x:c r="E22" s="1" t="str">
        <x:f>IF(COUNTA(A22:D22)=0,"",IF(OR(A22="",B22="",C22=""),"THIẾU THÔNG TIN",IF(COUNTIFS($A$7:$A$26,A22)&lt;&gt;1,"TRÙNG SKU",IF(ISNUMBER(D22),IF(D22&lt;0,"ĐẦU KỲ ÂM","HỢP LỆ"),"ĐẦU KỲ KHÔNG PHẢI SỐ"))))</x:f>
      </x:c>
    </x:row>
    <x:row r="23" ht="25" customHeight="1">
      <x:c r="A23" s="7"/>
      <x:c r="B23" s="7"/>
      <x:c r="C23" s="7"/>
      <x:c r="D23" s="10"/>
      <x:c r="E23" s="1" t="str">
        <x:f>IF(COUNTA(A23:D23)=0,"",IF(OR(A23="",B23="",C23=""),"THIẾU THÔNG TIN",IF(COUNTIFS($A$7:$A$26,A23)&lt;&gt;1,"TRÙNG SKU",IF(ISNUMBER(D23),IF(D23&lt;0,"ĐẦU KỲ ÂM","HỢP LỆ"),"ĐẦU KỲ KHÔNG PHẢI SỐ"))))</x:f>
      </x:c>
    </x:row>
    <x:row r="24" ht="25" customHeight="1">
      <x:c r="A24" s="7"/>
      <x:c r="B24" s="7"/>
      <x:c r="C24" s="7"/>
      <x:c r="D24" s="10"/>
      <x:c r="E24" s="1" t="str">
        <x:f>IF(COUNTA(A24:D24)=0,"",IF(OR(A24="",B24="",C24=""),"THIẾU THÔNG TIN",IF(COUNTIFS($A$7:$A$26,A24)&lt;&gt;1,"TRÙNG SKU",IF(ISNUMBER(D24),IF(D24&lt;0,"ĐẦU KỲ ÂM","HỢP LỆ"),"ĐẦU KỲ KHÔNG PHẢI SỐ"))))</x:f>
      </x:c>
    </x:row>
    <x:row r="25" ht="25" customHeight="1">
      <x:c r="A25" s="7"/>
      <x:c r="B25" s="7"/>
      <x:c r="C25" s="7"/>
      <x:c r="D25" s="10"/>
      <x:c r="E25" s="1" t="str">
        <x:f>IF(COUNTA(A25:D25)=0,"",IF(OR(A25="",B25="",C25=""),"THIẾU THÔNG TIN",IF(COUNTIFS($A$7:$A$26,A25)&lt;&gt;1,"TRÙNG SKU",IF(ISNUMBER(D25),IF(D25&lt;0,"ĐẦU KỲ ÂM","HỢP LỆ"),"ĐẦU KỲ KHÔNG PHẢI SỐ"))))</x:f>
      </x:c>
    </x:row>
    <x:row r="26" ht="25" customHeight="1">
      <x:c r="A26" s="7"/>
      <x:c r="B26" s="7"/>
      <x:c r="C26" s="7"/>
      <x:c r="D26" s="10"/>
      <x:c r="E26" s="1" t="str">
        <x:f>IF(COUNTA(A26:D26)=0,"",IF(OR(A26="",B26="",C26=""),"THIẾU THÔNG TIN",IF(COUNTIFS($A$7:$A$26,A26)&lt;&gt;1,"TRÙNG SKU",IF(ISNUMBER(D26),IF(D26&lt;0,"ĐẦU KỲ ÂM","HỢP LỆ"),"ĐẦU KỲ KHÔNG PHẢI SỐ"))))</x:f>
      </x:c>
    </x:row>
    <x:row r="27" ht="25" customHeight="1">
      <x:c r="A27" s="1"/>
      <x:c r="B27" s="1"/>
      <x:c r="C27" s="1"/>
      <x:c r="D27" s="1"/>
      <x:c r="E27" s="1"/>
    </x:row>
    <x:row r="28" ht="25" customHeight="1">
      <x:c r="A28" s="1"/>
      <x:c r="B28" s="1"/>
      <x:c r="C28" s="1"/>
      <x:c r="D28" s="1"/>
      <x:c r="E28" s="1"/>
    </x:row>
    <x:row r="29" ht="25" customHeight="1">
      <x:c r="A29" s="1"/>
      <x:c r="B29" s="1"/>
      <x:c r="C29" s="1"/>
      <x:c r="D29" s="1"/>
      <x:c r="E29" s="1"/>
    </x:row>
    <x:row r="30" ht="25" customHeight="1">
      <x:c r="A30" s="1"/>
      <x:c r="B30" s="1"/>
      <x:c r="C30" s="1"/>
      <x:c r="D30" s="1"/>
      <x:c r="E30" s="1"/>
    </x:row>
    <x:row r="31" ht="25" customHeight="1">
      <x:c r="A31" s="1"/>
      <x:c r="B31" s="1"/>
      <x:c r="C31" s="1"/>
      <x:c r="D31" s="1"/>
      <x:c r="E31" s="1"/>
    </x:row>
    <x:row r="32" ht="25" customHeight="1">
      <x:c r="A32" s="1"/>
      <x:c r="B32" s="1"/>
      <x:c r="C32" s="1"/>
      <x:c r="D32" s="1"/>
      <x:c r="E32" s="1"/>
    </x:row>
    <x:row r="33" ht="25" customHeight="1">
      <x:c r="A33" s="1"/>
      <x:c r="B33" s="1"/>
      <x:c r="C33" s="1"/>
      <x:c r="D33" s="1"/>
      <x:c r="E33" s="1"/>
    </x:row>
    <x:row r="34" ht="25" customHeight="1">
      <x:c r="A34" s="1"/>
      <x:c r="B34" s="1"/>
      <x:c r="C34" s="1"/>
      <x:c r="D34" s="1"/>
      <x:c r="E34" s="1"/>
    </x:row>
    <x:row r="35" ht="25" customHeight="1">
      <x:c r="A35" s="1"/>
      <x:c r="B35" s="1"/>
      <x:c r="C35" s="1"/>
      <x:c r="D35" s="1"/>
      <x:c r="E35" s="1"/>
    </x:row>
    <x:row r="36" ht="25" customHeight="1">
      <x:c r="A36" s="1"/>
      <x:c r="B36" s="1"/>
      <x:c r="C36" s="1"/>
      <x:c r="D36" s="1"/>
      <x:c r="E36" s="1"/>
    </x:row>
    <x:row r="37" ht="25" customHeight="1">
      <x:c r="A37" s="1"/>
      <x:c r="B37" s="1"/>
      <x:c r="C37" s="1"/>
      <x:c r="D37" s="1"/>
      <x:c r="E37" s="1"/>
    </x:row>
    <x:row r="38" ht="25" customHeight="1">
      <x:c r="A38" s="1"/>
      <x:c r="B38" s="1"/>
      <x:c r="C38" s="1"/>
      <x:c r="D38" s="1"/>
      <x:c r="E38" s="1"/>
    </x:row>
    <x:row r="39" ht="25" customHeight="1">
      <x:c r="A39" s="1"/>
      <x:c r="B39" s="1"/>
      <x:c r="C39" s="1"/>
      <x:c r="D39" s="1"/>
      <x:c r="E39" s="1"/>
    </x:row>
    <x:row r="40" ht="25" customHeight="1">
      <x:c r="A40" s="1"/>
      <x:c r="B40" s="1"/>
      <x:c r="C40" s="1"/>
      <x:c r="D40" s="1"/>
      <x:c r="E40" s="1"/>
    </x:row>
    <x:row r="41" ht="25" customHeight="1">
      <x:c r="A41" s="1"/>
      <x:c r="B41" s="1"/>
      <x:c r="C41" s="1"/>
      <x:c r="D41" s="1"/>
      <x:c r="E41" s="1"/>
    </x:row>
    <x:row r="42" ht="25" customHeight="1">
      <x:c r="A42" s="1"/>
      <x:c r="B42" s="1"/>
      <x:c r="C42" s="1"/>
      <x:c r="D42" s="1"/>
      <x:c r="E42" s="1"/>
    </x:row>
    <x:row r="43" ht="25" customHeight="1">
      <x:c r="A43" s="1"/>
      <x:c r="B43" s="1"/>
      <x:c r="C43" s="1"/>
      <x:c r="D43" s="1"/>
      <x:c r="E43" s="1"/>
    </x:row>
    <x:row r="44" ht="25" customHeight="1">
      <x:c r="A44" s="1"/>
      <x:c r="B44" s="1"/>
      <x:c r="C44" s="1"/>
      <x:c r="D44" s="1"/>
      <x:c r="E44" s="1"/>
    </x:row>
    <x:row r="45" ht="25" customHeight="1">
      <x:c r="A45" s="1"/>
      <x:c r="B45" s="1"/>
      <x:c r="C45" s="1"/>
      <x:c r="D45" s="1"/>
      <x:c r="E45" s="1"/>
    </x:row>
    <x:row r="46" ht="25" customHeight="1">
      <x:c r="A46" s="1"/>
      <x:c r="B46" s="1"/>
      <x:c r="C46" s="1"/>
      <x:c r="D46" s="1"/>
      <x:c r="E46" s="1"/>
    </x:row>
    <x:row r="47" ht="25" customHeight="1">
      <x:c r="A47" s="1"/>
      <x:c r="B47" s="1"/>
      <x:c r="C47" s="1"/>
      <x:c r="D47" s="1"/>
      <x:c r="E47" s="1"/>
    </x:row>
    <x:row r="48" ht="25" customHeight="1">
      <x:c r="A48" s="1"/>
      <x:c r="B48" s="1"/>
      <x:c r="C48" s="1"/>
      <x:c r="D48" s="1"/>
      <x:c r="E48" s="1"/>
    </x:row>
    <x:row r="49" ht="25" customHeight="1">
      <x:c r="A49" s="1"/>
      <x:c r="B49" s="1"/>
      <x:c r="C49" s="1"/>
      <x:c r="D49" s="1"/>
      <x:c r="E49" s="1"/>
    </x:row>
    <x:row r="50" ht="25" customHeight="1">
      <x:c r="A50" s="1"/>
      <x:c r="B50" s="1"/>
      <x:c r="C50" s="1"/>
      <x:c r="D50" s="1"/>
      <x:c r="E50" s="1"/>
    </x:row>
    <x:row r="51" ht="25" customHeight="1">
      <x:c r="A51" s="1"/>
      <x:c r="B51" s="1"/>
      <x:c r="C51" s="1"/>
      <x:c r="D51" s="1"/>
      <x:c r="E51" s="1"/>
    </x:row>
    <x:row r="52" ht="25" customHeight="1">
      <x:c r="A52" s="1"/>
      <x:c r="B52" s="1"/>
      <x:c r="C52" s="1"/>
      <x:c r="D52" s="1"/>
      <x:c r="E52" s="1"/>
    </x:row>
    <x:row r="53" ht="25" customHeight="1">
      <x:c r="A53" s="1"/>
      <x:c r="B53" s="1"/>
      <x:c r="C53" s="1"/>
      <x:c r="D53" s="1"/>
      <x:c r="E53" s="1"/>
    </x:row>
    <x:row r="54" ht="25" customHeight="1">
      <x:c r="A54" s="1"/>
      <x:c r="B54" s="1"/>
      <x:c r="C54" s="1"/>
      <x:c r="D54" s="1"/>
      <x:c r="E54" s="1"/>
    </x:row>
    <x:row r="55" ht="25" customHeight="1">
      <x:c r="A55" s="1"/>
      <x:c r="B55" s="1"/>
      <x:c r="C55" s="1"/>
      <x:c r="D55" s="1"/>
      <x:c r="E55" s="1"/>
    </x:row>
    <x:row r="56" ht="25" customHeight="1">
      <x:c r="A56" s="1"/>
      <x:c r="B56" s="1"/>
      <x:c r="C56" s="1"/>
      <x:c r="D56" s="1"/>
      <x:c r="E56" s="1"/>
    </x:row>
    <x:row r="57" ht="25" customHeight="1">
      <x:c r="A57" s="1"/>
      <x:c r="B57" s="1"/>
      <x:c r="C57" s="1"/>
      <x:c r="D57" s="1"/>
      <x:c r="E57" s="1"/>
    </x:row>
    <x:row r="58" ht="25" customHeight="1">
      <x:c r="A58" s="1"/>
      <x:c r="B58" s="1"/>
      <x:c r="C58" s="1"/>
      <x:c r="D58" s="1"/>
      <x:c r="E58" s="1"/>
    </x:row>
    <x:row r="59" ht="25" customHeight="1">
      <x:c r="A59" s="1"/>
      <x:c r="B59" s="1"/>
      <x:c r="C59" s="1"/>
      <x:c r="D59" s="1"/>
      <x:c r="E59" s="1"/>
    </x:row>
    <x:row r="60" ht="25" customHeight="1">
      <x:c r="A60" s="1"/>
      <x:c r="B60" s="1"/>
      <x:c r="C60" s="1"/>
      <x:c r="D60" s="1"/>
      <x:c r="E60" s="1"/>
    </x:row>
    <x:row r="61" ht="25" customHeight="1">
      <x:c r="A61" s="1"/>
      <x:c r="B61" s="1"/>
      <x:c r="C61" s="1"/>
      <x:c r="D61" s="1"/>
      <x:c r="E61" s="1"/>
    </x:row>
    <x:row r="62" ht="25" customHeight="1">
      <x:c r="A62" s="1"/>
      <x:c r="B62" s="1"/>
      <x:c r="C62" s="1"/>
      <x:c r="D62" s="1"/>
      <x:c r="E62" s="1"/>
    </x:row>
    <x:row r="63" ht="25" customHeight="1">
      <x:c r="A63" s="1"/>
      <x:c r="B63" s="1"/>
      <x:c r="C63" s="1"/>
      <x:c r="D63" s="1"/>
      <x:c r="E63" s="1"/>
    </x:row>
    <x:row r="64" ht="25" customHeight="1">
      <x:c r="A64" s="1"/>
      <x:c r="B64" s="1"/>
      <x:c r="C64" s="1"/>
      <x:c r="D64" s="1"/>
      <x:c r="E64" s="1"/>
    </x:row>
    <x:row r="65" ht="25" customHeight="1">
      <x:c r="A65" s="1"/>
      <x:c r="B65" s="1"/>
      <x:c r="C65" s="1"/>
      <x:c r="D65" s="1"/>
      <x:c r="E65" s="1"/>
    </x:row>
    <x:row r="66" ht="25" customHeight="1">
      <x:c r="A66" s="1"/>
      <x:c r="B66" s="1"/>
      <x:c r="C66" s="1"/>
      <x:c r="D66" s="1"/>
      <x:c r="E66" s="1"/>
    </x:row>
    <x:row r="67" ht="25" customHeight="1">
      <x:c r="A67" s="1"/>
      <x:c r="B67" s="1"/>
      <x:c r="C67" s="1"/>
      <x:c r="D67" s="1"/>
      <x:c r="E67" s="1"/>
    </x:row>
    <x:row r="68" ht="25" customHeight="1">
      <x:c r="A68" s="1"/>
      <x:c r="B68" s="1"/>
      <x:c r="C68" s="1"/>
      <x:c r="D68" s="1"/>
      <x:c r="E68" s="1"/>
    </x:row>
    <x:row r="69" ht="25" customHeight="1">
      <x:c r="A69" s="1"/>
      <x:c r="B69" s="1"/>
      <x:c r="C69" s="1"/>
      <x:c r="D69" s="1"/>
      <x:c r="E69" s="1"/>
    </x:row>
    <x:row r="70" ht="25" customHeight="1">
      <x:c r="A70" s="1"/>
      <x:c r="B70" s="1"/>
      <x:c r="C70" s="1"/>
      <x:c r="D70" s="1"/>
      <x:c r="E70" s="1"/>
    </x:row>
    <x:row r="71" ht="25" customHeight="1">
      <x:c r="A71" s="1"/>
      <x:c r="B71" s="1"/>
      <x:c r="C71" s="1"/>
      <x:c r="D71" s="1"/>
      <x:c r="E71" s="1"/>
    </x:row>
    <x:row r="72" ht="25" customHeight="1">
      <x:c r="A72" s="1"/>
      <x:c r="B72" s="1"/>
      <x:c r="C72" s="1"/>
      <x:c r="D72" s="1"/>
      <x:c r="E72" s="1"/>
    </x:row>
    <x:row r="73" ht="25" customHeight="1">
      <x:c r="A73" s="1"/>
      <x:c r="B73" s="1"/>
      <x:c r="C73" s="1"/>
      <x:c r="D73" s="1"/>
      <x:c r="E73" s="1"/>
    </x:row>
    <x:row r="74" ht="25" customHeight="1">
      <x:c r="A74" s="1"/>
      <x:c r="B74" s="1"/>
      <x:c r="C74" s="1"/>
      <x:c r="D74" s="1"/>
      <x:c r="E74" s="1"/>
    </x:row>
    <x:row r="75" ht="25" customHeight="1">
      <x:c r="A75" s="1"/>
      <x:c r="B75" s="1"/>
      <x:c r="C75" s="1"/>
      <x:c r="D75" s="1"/>
      <x:c r="E75" s="1"/>
    </x:row>
    <x:row r="76" ht="25" customHeight="1">
      <x:c r="A76" s="1"/>
      <x:c r="B76" s="1"/>
      <x:c r="C76" s="1"/>
      <x:c r="D76" s="1"/>
      <x:c r="E76" s="1"/>
    </x:row>
    <x:row r="77" ht="25" customHeight="1">
      <x:c r="A77" s="1"/>
      <x:c r="B77" s="1"/>
      <x:c r="C77" s="1"/>
      <x:c r="D77" s="1"/>
      <x:c r="E77" s="1"/>
    </x:row>
    <x:row r="78" ht="25" customHeight="1">
      <x:c r="A78" s="1"/>
      <x:c r="B78" s="1"/>
      <x:c r="C78" s="1"/>
      <x:c r="D78" s="1"/>
      <x:c r="E78" s="1"/>
    </x:row>
    <x:row r="79" ht="25" customHeight="1">
      <x:c r="A79" s="1"/>
      <x:c r="B79" s="1"/>
      <x:c r="C79" s="1"/>
      <x:c r="D79" s="1"/>
      <x:c r="E79" s="1"/>
    </x:row>
    <x:row r="80" ht="25" customHeight="1">
      <x:c r="A80" s="1"/>
      <x:c r="B80" s="1"/>
      <x:c r="C80" s="1"/>
      <x:c r="D80" s="1"/>
      <x:c r="E80" s="1"/>
    </x:row>
    <x:row r="81" ht="25" customHeight="1">
      <x:c r="A81" s="1"/>
      <x:c r="B81" s="1"/>
      <x:c r="C81" s="1"/>
      <x:c r="D81" s="1"/>
      <x:c r="E81" s="1"/>
    </x:row>
    <x:row r="82" ht="25" customHeight="1">
      <x:c r="A82" s="1"/>
      <x:c r="B82" s="1"/>
      <x:c r="C82" s="1"/>
      <x:c r="D82" s="1"/>
      <x:c r="E82" s="1"/>
    </x:row>
    <x:row r="83" ht="25" customHeight="1">
      <x:c r="A83" s="1"/>
      <x:c r="B83" s="1"/>
      <x:c r="C83" s="1"/>
      <x:c r="D83" s="1"/>
      <x:c r="E83" s="1"/>
    </x:row>
    <x:row r="84" ht="25" customHeight="1">
      <x:c r="A84" s="1"/>
      <x:c r="B84" s="1"/>
      <x:c r="C84" s="1"/>
      <x:c r="D84" s="1"/>
      <x:c r="E84" s="1"/>
    </x:row>
    <x:row r="85" ht="25" customHeight="1">
      <x:c r="A85" s="1"/>
      <x:c r="B85" s="1"/>
      <x:c r="C85" s="1"/>
      <x:c r="D85" s="1"/>
      <x:c r="E85" s="1"/>
    </x:row>
    <x:row r="86" ht="25" customHeight="1">
      <x:c r="A86" s="1"/>
      <x:c r="B86" s="1"/>
      <x:c r="C86" s="1"/>
      <x:c r="D86" s="1"/>
      <x:c r="E86" s="1"/>
    </x:row>
    <x:row r="87" ht="25" customHeight="1">
      <x:c r="A87" s="1"/>
      <x:c r="B87" s="1"/>
      <x:c r="C87" s="1"/>
      <x:c r="D87" s="1"/>
      <x:c r="E87" s="1"/>
    </x:row>
    <x:row r="88" ht="25" customHeight="1">
      <x:c r="A88" s="1"/>
      <x:c r="B88" s="1"/>
      <x:c r="C88" s="1"/>
      <x:c r="D88" s="1"/>
      <x:c r="E88" s="1"/>
    </x:row>
    <x:row r="89" ht="25" customHeight="1">
      <x:c r="A89" s="1"/>
      <x:c r="B89" s="1"/>
      <x:c r="C89" s="1"/>
      <x:c r="D89" s="1"/>
      <x:c r="E89" s="1"/>
    </x:row>
    <x:row r="90" ht="25" customHeight="1">
      <x:c r="A90" s="1"/>
      <x:c r="B90" s="1"/>
      <x:c r="C90" s="1"/>
      <x:c r="D90" s="1"/>
      <x:c r="E90" s="1"/>
    </x:row>
    <x:row r="91" ht="25" customHeight="1">
      <x:c r="A91" s="1"/>
      <x:c r="B91" s="1"/>
      <x:c r="C91" s="1"/>
      <x:c r="D91" s="1"/>
      <x:c r="E91" s="1"/>
    </x:row>
    <x:row r="92" ht="25" customHeight="1">
      <x:c r="A92" s="1"/>
      <x:c r="B92" s="1"/>
      <x:c r="C92" s="1"/>
      <x:c r="D92" s="1"/>
      <x:c r="E92" s="1"/>
    </x:row>
    <x:row r="93" ht="25" customHeight="1">
      <x:c r="A93" s="1"/>
      <x:c r="B93" s="1"/>
      <x:c r="C93" s="1"/>
      <x:c r="D93" s="1"/>
      <x:c r="E93" s="1"/>
    </x:row>
    <x:row r="94" ht="25" customHeight="1">
      <x:c r="A94" s="1"/>
      <x:c r="B94" s="1"/>
      <x:c r="C94" s="1"/>
      <x:c r="D94" s="1"/>
      <x:c r="E94" s="1"/>
    </x:row>
    <x:row r="95" ht="25" customHeight="1">
      <x:c r="A95" s="1"/>
      <x:c r="B95" s="1"/>
      <x:c r="C95" s="1"/>
      <x:c r="D95" s="1"/>
      <x:c r="E95" s="1"/>
    </x:row>
    <x:row r="96" ht="25" customHeight="1">
      <x:c r="A96" s="1"/>
      <x:c r="B96" s="1"/>
      <x:c r="C96" s="1"/>
      <x:c r="D96" s="1"/>
      <x:c r="E96" s="1"/>
    </x:row>
    <x:row r="97" ht="25" customHeight="1">
      <x:c r="A97" s="1"/>
      <x:c r="B97" s="1"/>
      <x:c r="C97" s="1"/>
      <x:c r="D97" s="1"/>
      <x:c r="E97" s="1"/>
    </x:row>
    <x:row r="98" ht="25" customHeight="1">
      <x:c r="A98" s="1"/>
      <x:c r="B98" s="1"/>
      <x:c r="C98" s="1"/>
      <x:c r="D98" s="1"/>
      <x:c r="E98" s="1"/>
    </x:row>
    <x:row r="99" ht="25" customHeight="1">
      <x:c r="A99" s="1"/>
      <x:c r="B99" s="1"/>
      <x:c r="C99" s="1"/>
      <x:c r="D99" s="1"/>
      <x:c r="E99" s="1"/>
    </x:row>
    <x:row r="100" ht="25" customHeight="1">
      <x:c r="A100" s="1"/>
      <x:c r="B100" s="1"/>
      <x:c r="C100" s="1"/>
      <x:c r="D100" s="1"/>
      <x:c r="E100" s="1"/>
    </x:row>
    <x:row r="101" ht="25" customHeight="1">
      <x:c r="A101" s="1"/>
      <x:c r="B101" s="1"/>
      <x:c r="C101" s="1"/>
      <x:c r="D101" s="1"/>
      <x:c r="E101" s="1"/>
    </x:row>
    <x:row r="102" ht="25" customHeight="1">
      <x:c r="A102" s="1"/>
      <x:c r="B102" s="1"/>
      <x:c r="C102" s="1"/>
      <x:c r="D102" s="1"/>
      <x:c r="E102" s="1"/>
    </x:row>
    <x:row r="103" ht="25" customHeight="1">
      <x:c r="A103" s="1"/>
      <x:c r="B103" s="1"/>
      <x:c r="C103" s="1"/>
      <x:c r="D103" s="1"/>
      <x:c r="E103" s="1"/>
    </x:row>
    <x:row r="104" ht="25" customHeight="1">
      <x:c r="A104" s="1"/>
      <x:c r="B104" s="1"/>
      <x:c r="C104" s="1"/>
      <x:c r="D104" s="1"/>
      <x:c r="E104" s="1"/>
    </x:row>
    <x:row r="105" ht="25" customHeight="1">
      <x:c r="A105" s="1"/>
      <x:c r="B105" s="1"/>
      <x:c r="C105" s="1"/>
      <x:c r="D105" s="1"/>
      <x:c r="E105" s="1"/>
    </x:row>
    <x:row r="106" ht="25" customHeight="1">
      <x:c r="A106" s="1"/>
      <x:c r="B106" s="1"/>
      <x:c r="C106" s="1"/>
      <x:c r="D106" s="1"/>
      <x:c r="E10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05" hidden="0" customWidth="1"/>
  </x:cols>
  <x:sheetData>
    <x:row r="1">
      <x:c r="A1" s="1"/>
      <x:c r="B1" s="1"/>
    </x:row>
    <x:row r="2">
      <x:c r="A2" s="11" t="str">
        <x:v>Dùng mẫu kho Excel</x:v>
      </x:c>
      <x:c r="B2" s="1"/>
    </x:row>
    <x:row r="3">
      <x:c r="A3" s="1"/>
      <x:c r="B3" s="1"/>
    </x:row>
    <x:row r="4">
      <x:c r="A4" s="1"/>
      <x:c r="B4" s="1"/>
    </x:row>
    <x:row r="5" ht="54" customHeight="1">
      <x:c r="A5" s="13" t="str">
        <x:v>Phạm vi</x:v>
      </x:c>
      <x:c r="B5" s="12" t="str">
        <x:v>Một kho, 20 SKU và 100 giao dịch, không quản lý giá vốn, lô, hạn dùng hoặc nhiều người cùng ghi</x:v>
      </x:c>
    </x:row>
    <x:row r="6" ht="54" customHeight="1">
      <x:c r="A6" s="13" t="str">
        <x:v>Bắt đầu</x:v>
      </x:c>
      <x:c r="B6" s="12" t="str">
        <x:v>Lưu một bản sao. Xóa dữ liệu mẫu A7:D26 tại Danh muc và A7:F106 tại Giao dich, giữ các cột công thức</x:v>
      </x:c>
    </x:row>
    <x:row r="7" ht="54" customHeight="1">
      <x:c r="A7" s="13" t="str">
        <x:v>Danh mục</x:v>
      </x:c>
      <x:c r="B7" s="12" t="str">
        <x:v>Điền SKU duy nhất, tên hàng, đơn vị chuẩn và số tồn thực tế tại thời điểm bắt đầu. Không bỏ trống tồn đầu, số 0 là hợp lệ</x:v>
      </x:c>
    </x:row>
    <x:row r="8" ht="54" customHeight="1">
      <x:c r="A8" s="13" t="str">
        <x:v>Giao dịch</x:v>
      </x:c>
      <x:c r="B8" s="12" t="str">
        <x:v>Ghi ngày Excel, mã dòng duy nhất, SKU, NHAP/XUAT, số lượng dương và đúng đơn vị trong A:F</x:v>
      </x:c>
    </x:row>
    <x:row r="9" ht="54" customHeight="1">
      <x:c r="A9" s="13" t="str">
        <x:v>Chứng từ nhiều dòng</x:v>
      </x:c>
      <x:c r="B9" s="12" t="str">
        <x:v>Dùng mã dòng PN-01-01, PN-01-02 thay vì lặp PN-01. Lưu chứng từ gốc riêng để truy lại</x:v>
      </x:c>
    </x:row>
    <x:row r="10" ht="54" customHeight="1">
      <x:c r="A10" s="13" t="str">
        <x:v>Xử lý lỗi</x:v>
      </x:c>
      <x:c r="B10" s="12" t="str">
        <x:v>Xem G:M. Dòng lỗi không cộng vào tồn. Sửa theo chứng từ; không xóa để làm hết cảnh báo</x:v>
      </x:c>
    </x:row>
    <x:row r="11" ht="54" customHeight="1">
      <x:c r="A11" s="13" t="str">
        <x:v>Tồn âm</x:v>
      </x:c>
      <x:c r="B11" s="12" t="str">
        <x:v>SKU-B minh họa tồn -1. Dòng xuất vẫn giữ và được trừ, cần kiểm đếm/chứng từ trước khi chốt</x:v>
      </x:c>
    </x:row>
    <x:row r="12" ht="54" customHeight="1">
      <x:c r="A12" s="13" t="str">
        <x:v>Đối chiếu</x:v>
      </x:c>
      <x:c r="B12" s="12" t="str">
        <x:v>Tồn tính được chỉ gồm dòng hợp lệ. Số dòng cần sửa phải bằng 0; kiểm tra cột H trước chốt số</x:v>
      </x:c>
    </x:row>
    <x:row r="13" ht="54" customHeight="1">
      <x:c r="A13" s="13" t="str">
        <x:v>Ca mẫu</x:v>
      </x:c>
      <x:c r="B13" s="12" t="str">
        <x:v>SKU-A: 10 + 5 − 3 = 12. SKU-B: 0 − 1 = -1 và có cảnh báo tồn âm</x:v>
      </x:c>
    </x:row>
    <x:row r="14" ht="54" customHeight="1">
      <x:c r="A14" s="13" t="str">
        <x:v>Dung lượng</x:v>
      </x:c>
      <x:c r="B14" s="12" t="str">
        <x:v>Dừng tại hàng 26 Danh muc / hàng 106 Giao dich. Muốn tăng phải mở rộng công thức và vùng SUMIFS, kiểm thử lại</x:v>
      </x:c>
    </x:row>
    <x:row r="15" ht="54" customHeight="1">
      <x:c r="A15" s="13" t="str">
        <x:v>Kỳ sau</x:v>
      </x:c>
      <x:c r="B15" s="12" t="str">
        <x:v>Lưu bản chốt. Mở bản sao mới với tồn đầu đã kiểm; không cộng lại giao dịch cũ</x:v>
      </x:c>
    </x:row>
    <x:row r="16" ht="54" customHeight="1">
      <x:c r="A16" s="13" t="str">
        <x:v>Giới hạn</x:v>
      </x:c>
      <x:c r="B16" s="12" t="str">
        <x:v>Không có đồng bộ bán hàng, phân quyền, nhật ký chống sửa, tích hợp AI hoặc tự quy đổi đơn vị</x:v>
      </x:c>
    </x:row>
    <x:row r="17" ht="54" customHeight="1">
      <x:c r="A17" s="13" t="str">
        <x:v>Nguồn dữ liệu</x:v>
      </x:c>
      <x:c r="B17" s="12" t="str">
        <x:v>Mẫu gốc Onter, toàn bộ ví dụ giả lập; không sao chép file của đơn vị khác</x:v>
      </x:c>
    </x:row>
    <x:row r="18" ht="54" customHeight="1">
      <x:c r="A18" s="13" t="str">
        <x:v>Bảo quản</x:v>
      </x:c>
      <x:c r="B18" s="12" t="str">
        <x:v>Ô vàng là đầu vào; các ô khác có công thức, không ghi đè. Không có macro, kết nối ngoài hoặc mật khẩu</x:v>
      </x:c>
    </x:row>
    <x:row r="19">
      <x:c r="A19" s="1"/>
      <x:c r="B19" s="1"/>
    </x:row>
    <x:row r="20">
      <x:c r="A20" s="1"/>
      <x:c r="B20" s="1"/>
    </x:row>
    <x:row r="21">
      <x:c r="A21" s="1"/>
      <x:c r="B21" s="1"/>
    </x:row>
    <x:row r="22">
      <x:c r="A22" s="1"/>
      <x:c r="B22" s="1"/>
    </x:row>
    <x:row r="23">
      <x:c r="A23" s="1"/>
      <x:c r="B23" s="1"/>
    </x:row>
    <x:row r="24">
      <x:c r="A24" s="1"/>
      <x:c r="B24" s="1"/>
    </x:row>
    <x:row r="25">
      <x:c r="A25" s="1"/>
      <x:c r="B25" s="1"/>
    </x:row>
  </x:sheetData>
  <x:pageMargins left="0.7" right="0.7" top="0.75" bottom="0.75" header="0.3" footer="0.3"/>
</x:worksheet>
</file>